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7755"/>
  </bookViews>
  <sheets>
    <sheet name="прил8" sheetId="2" r:id="rId1"/>
  </sheets>
  <calcPr calcId="152511"/>
</workbook>
</file>

<file path=xl/calcChain.xml><?xml version="1.0" encoding="utf-8"?>
<calcChain xmlns="http://schemas.openxmlformats.org/spreadsheetml/2006/main">
  <c r="Q40" i="2" l="1"/>
  <c r="Q39" i="2"/>
  <c r="Q38" i="2"/>
  <c r="Q44" i="2"/>
  <c r="Q43" i="2" s="1"/>
  <c r="Q42" i="2" s="1"/>
  <c r="Q37" i="2" s="1"/>
  <c r="P40" i="2"/>
  <c r="P39" i="2" s="1"/>
  <c r="P38" i="2" s="1"/>
  <c r="P37" i="2" s="1"/>
  <c r="P44" i="2"/>
  <c r="P43" i="2"/>
  <c r="P42" i="2" s="1"/>
  <c r="Q59" i="2"/>
  <c r="Q58" i="2"/>
  <c r="Q57" i="2" s="1"/>
  <c r="Q56" i="2" s="1"/>
  <c r="P59" i="2"/>
  <c r="P58" i="2"/>
  <c r="P57" i="2" s="1"/>
  <c r="P56" i="2" s="1"/>
  <c r="Q54" i="2"/>
  <c r="Q53" i="2"/>
  <c r="Q52" i="2" s="1"/>
  <c r="Q51" i="2" s="1"/>
  <c r="P54" i="2"/>
  <c r="P53" i="2"/>
  <c r="P52" i="2" s="1"/>
  <c r="P51" i="2" s="1"/>
  <c r="Q49" i="2"/>
  <c r="Q48" i="2"/>
  <c r="Q47" i="2" s="1"/>
  <c r="Q46" i="2" s="1"/>
  <c r="P49" i="2"/>
  <c r="P48" i="2"/>
  <c r="P47" i="2" s="1"/>
  <c r="P46" i="2" s="1"/>
  <c r="Q32" i="2"/>
  <c r="Q31" i="2"/>
  <c r="Q30" i="2" s="1"/>
  <c r="Q29" i="2" s="1"/>
  <c r="P32" i="2"/>
  <c r="P31" i="2"/>
  <c r="P30" i="2" s="1"/>
  <c r="P29" i="2" s="1"/>
  <c r="Q20" i="2"/>
  <c r="Q19" i="2"/>
  <c r="Q18" i="2" s="1"/>
  <c r="Q12" i="2" s="1"/>
  <c r="Q11" i="2" s="1"/>
  <c r="Q62" i="2" s="1"/>
  <c r="P20" i="2"/>
  <c r="P19" i="2"/>
  <c r="P18" i="2"/>
  <c r="Q15" i="2"/>
  <c r="P15" i="2"/>
  <c r="P14" i="2"/>
  <c r="P13" i="2"/>
  <c r="P12" i="2" s="1"/>
  <c r="Q14" i="2"/>
  <c r="Q13" i="2"/>
  <c r="R59" i="2"/>
  <c r="R58" i="2"/>
  <c r="R57" i="2"/>
  <c r="R56" i="2"/>
  <c r="R54" i="2"/>
  <c r="R53" i="2"/>
  <c r="R52" i="2"/>
  <c r="R51" i="2"/>
  <c r="R49" i="2"/>
  <c r="R48" i="2"/>
  <c r="R47" i="2"/>
  <c r="R46" i="2"/>
  <c r="R44" i="2"/>
  <c r="R43" i="2"/>
  <c r="R42" i="2"/>
  <c r="R40" i="2"/>
  <c r="R39" i="2" s="1"/>
  <c r="R38" i="2" s="1"/>
  <c r="R37" i="2" s="1"/>
  <c r="R32" i="2"/>
  <c r="R31" i="2" s="1"/>
  <c r="R30" i="2" s="1"/>
  <c r="R29" i="2" s="1"/>
  <c r="R20" i="2"/>
  <c r="R19" i="2" s="1"/>
  <c r="R18" i="2" s="1"/>
  <c r="R15" i="2"/>
  <c r="R14" i="2"/>
  <c r="R13" i="2" s="1"/>
  <c r="P11" i="2" l="1"/>
  <c r="P62" i="2" s="1"/>
  <c r="R12" i="2"/>
  <c r="R11" i="2" s="1"/>
  <c r="R62" i="2" s="1"/>
</calcChain>
</file>

<file path=xl/sharedStrings.xml><?xml version="1.0" encoding="utf-8"?>
<sst xmlns="http://schemas.openxmlformats.org/spreadsheetml/2006/main" count="111" uniqueCount="55">
  <si>
    <t/>
  </si>
  <si>
    <t>540</t>
  </si>
  <si>
    <t>Иные межбюджетные трансферты</t>
  </si>
  <si>
    <t>244</t>
  </si>
  <si>
    <t>Финансовое обеспечение деятельности в области культуры и кинематографии</t>
  </si>
  <si>
    <t>Непрограммное направление расходов (непрограммные мероприятия)</t>
  </si>
  <si>
    <t>Культура</t>
  </si>
  <si>
    <t>КУЛЬТУРА И КИНЕМАТОГРАФИЯ</t>
  </si>
  <si>
    <t>Прочие мероприятия по благоустройству</t>
  </si>
  <si>
    <t>Благоустройство</t>
  </si>
  <si>
    <t>ЖИЛИЩНО-КОММУНАЛЬНОЕ ХОЗЯЙСТВО</t>
  </si>
  <si>
    <t>Содержание и ремонт,  капитальный ремонт автомобильных дорог общего пользования и искусственных сооружений на них</t>
  </si>
  <si>
    <t>Дорожное хозяйство(дорожные фонды)</t>
  </si>
  <si>
    <t>НАЦИОНАЛЬНАЯ ЭКОНОМИКА</t>
  </si>
  <si>
    <t>Меры поддержки общественных объединений пожарной охраны и добровольных пожарных</t>
  </si>
  <si>
    <t>Обеспечение пожарной безопасности</t>
  </si>
  <si>
    <t>НАЦИОНАЛЬНАЯ БЕЗОПАСНОСТЬ И ПРАВООХРАНИТЕЛЬНАЯ ДЕЯТЕЛЬНОСТЬ</t>
  </si>
  <si>
    <t>852</t>
  </si>
  <si>
    <t>121</t>
  </si>
  <si>
    <t>Центральный аппарат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</si>
  <si>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</si>
  <si>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</si>
  <si>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</si>
  <si>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</si>
  <si>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</si>
  <si>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</si>
  <si>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</si>
  <si>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</si>
  <si>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КВСР</t>
  </si>
  <si>
    <t>Наименование</t>
  </si>
  <si>
    <t>Итого расходов</t>
  </si>
  <si>
    <t>Приложение 8</t>
  </si>
  <si>
    <t>(руб.)</t>
  </si>
  <si>
    <t>Органы юстиции</t>
  </si>
  <si>
    <t>Осуществление переданных полномочий по государственной регистрации актов гражданского состояния</t>
  </si>
  <si>
    <t>Иные закупки товаров, работ и услуг для обеспечения государственных (муниципальных) нужд</t>
  </si>
  <si>
    <t>Национальная оборона</t>
  </si>
  <si>
    <t>Мобилизационная ивневойсковая подготовка</t>
  </si>
  <si>
    <t>Расходы на выплаты персоналу государственных (муниципальных) органов</t>
  </si>
  <si>
    <t>Осуществление первичного воинского учета на территориях, где отсутствуют военные комиссариаты</t>
  </si>
  <si>
    <t>к решению Совета депутатов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</si>
  <si>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</si>
  <si>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</si>
  <si>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Закупка товаров, работ, услуг в сфере информационно-коммуникационных технологий</t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</si>
  <si>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</si>
  <si>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</si>
  <si>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Уплата иных платежей</t>
  </si>
  <si>
    <t xml:space="preserve">Спасского сельсовета </t>
  </si>
  <si>
    <t>2017 год</t>
  </si>
  <si>
    <t>2018 год</t>
  </si>
  <si>
    <t>Администрация Спасского сельсовета</t>
  </si>
  <si>
    <t xml:space="preserve">          </t>
  </si>
  <si>
    <t xml:space="preserve"> 2018 и 2019 годов </t>
  </si>
  <si>
    <t>Ведомственная структура расходов местного бюджета на 2017 год и на плановый период</t>
  </si>
  <si>
    <t xml:space="preserve">от 29.12.2016  года № 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</si>
</sst>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;0.00"/>
    <numFmt numFmtId="166" formatCode="000"/>
    <numFmt numFmtId="167" formatCode="0000000"/>
    <numFmt numFmtId="168" formatCode="00"/>
    <numFmt numFmtId="170" formatCode="0000"/>
    <numFmt numFmtId="171" formatCode="0000000000"/>
  </numFmts>
  <fonts count="15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Times New Roman"/>
      <charset val="204"/>
    </font>
    <font>
      <sz val="13"/>
      <name val="Arial"/>
      <charset val="204"/>
    </font>
    <font>
      <sz val="14"/>
      <name val="Times New Roman"/>
      <charset val="204"/>
    </font>
    <font>
      <sz val="14"/>
      <name val="Arial"/>
      <charset val="204"/>
    </font>
    <font>
      <b/>
      <sz val="8"/>
      <name val="Arial"/>
      <charset val="204"/>
    </font>
    <font>
      <sz val="8"/>
      <name val="Arial"/>
      <charset val="204"/>
    </font>
    <font>
      <b/>
      <sz val="14"/>
      <name val="Arial"/>
      <charset val="204"/>
    </font>
    <font>
      <sz val="8"/>
      <name val="Calibri"/>
      <family val="2"/>
      <charset val="204"/>
    </font>
    <font>
      <sz val="12"/>
      <name val="Arial"/>
      <charset val="204"/>
    </font>
    <font>
      <sz val="12"/>
      <name val="Times New Roman"/>
      <family val="1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4" fillId="0" borderId="0" xfId="1" applyFont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3" fontId="6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7" fillId="0" borderId="0" xfId="1" applyNumberFormat="1" applyFont="1" applyFill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0" xfId="1" applyFont="1" applyAlignment="1" applyProtection="1">
      <alignment horizontal="right"/>
      <protection hidden="1"/>
    </xf>
    <xf numFmtId="0" fontId="1" fillId="0" borderId="0" xfId="1" applyAlignment="1">
      <alignment horizontal="right"/>
    </xf>
    <xf numFmtId="0" fontId="5" fillId="0" borderId="0" xfId="1" applyFont="1" applyAlignment="1" applyProtection="1">
      <alignment horizontal="justify" vertical="justify"/>
      <protection hidden="1"/>
    </xf>
    <xf numFmtId="0" fontId="4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1" fillId="0" borderId="0" xfId="1" applyAlignment="1" applyProtection="1">
      <alignment horizontal="justify" vertical="justify"/>
      <protection hidden="1"/>
    </xf>
    <xf numFmtId="0" fontId="3" fillId="0" borderId="0" xfId="1" applyFont="1" applyAlignment="1" applyProtection="1">
      <alignment horizontal="justify" vertical="justify"/>
      <protection hidden="1"/>
    </xf>
    <xf numFmtId="0" fontId="2" fillId="0" borderId="0" xfId="1" applyFont="1" applyAlignment="1" applyProtection="1">
      <alignment horizontal="justify" vertical="justify"/>
      <protection hidden="1"/>
    </xf>
    <xf numFmtId="0" fontId="1" fillId="0" borderId="0" xfId="1" applyAlignment="1">
      <alignment horizontal="justify" vertical="justify"/>
    </xf>
    <xf numFmtId="0" fontId="8" fillId="0" borderId="0" xfId="1" applyNumberFormat="1" applyFont="1" applyFill="1" applyAlignment="1" applyProtection="1">
      <protection hidden="1"/>
    </xf>
    <xf numFmtId="0" fontId="5" fillId="0" borderId="0" xfId="1" applyFont="1" applyBorder="1" applyAlignment="1" applyProtection="1">
      <alignment horizontal="justify" vertical="justify"/>
      <protection hidden="1"/>
    </xf>
    <xf numFmtId="0" fontId="7" fillId="0" borderId="0" xfId="1" applyNumberFormat="1" applyFont="1" applyFill="1" applyBorder="1" applyAlignment="1" applyProtection="1">
      <protection hidden="1"/>
    </xf>
    <xf numFmtId="0" fontId="1" fillId="0" borderId="0" xfId="1" applyFill="1"/>
    <xf numFmtId="0" fontId="1" fillId="0" borderId="0" xfId="1" applyFill="1" applyProtection="1">
      <protection hidden="1"/>
    </xf>
    <xf numFmtId="0" fontId="5" fillId="0" borderId="0" xfId="1" applyFont="1" applyFill="1" applyBorder="1" applyAlignment="1" applyProtection="1">
      <alignment horizontal="justify" vertical="justify"/>
      <protection hidden="1"/>
    </xf>
    <xf numFmtId="0" fontId="10" fillId="0" borderId="0" xfId="1" applyFont="1"/>
    <xf numFmtId="0" fontId="10" fillId="0" borderId="0" xfId="1" applyFont="1" applyAlignment="1">
      <alignment horizontal="right"/>
    </xf>
    <xf numFmtId="0" fontId="10" fillId="0" borderId="0" xfId="1" applyFont="1" applyFill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12" fillId="0" borderId="0" xfId="1" applyFont="1" applyProtection="1">
      <protection hidden="1"/>
    </xf>
    <xf numFmtId="0" fontId="13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centerContinuous"/>
      <protection hidden="1"/>
    </xf>
    <xf numFmtId="0" fontId="12" fillId="0" borderId="0" xfId="1" applyNumberFormat="1" applyFont="1" applyFill="1" applyAlignment="1" applyProtection="1">
      <alignment horizontal="right"/>
      <protection hidden="1"/>
    </xf>
    <xf numFmtId="0" fontId="10" fillId="0" borderId="0" xfId="1" applyFont="1" applyFill="1" applyProtection="1">
      <protection hidden="1"/>
    </xf>
    <xf numFmtId="0" fontId="14" fillId="0" borderId="0" xfId="1" applyNumberFormat="1" applyFont="1" applyFill="1" applyAlignment="1" applyProtection="1">
      <alignment horizontal="center"/>
      <protection hidden="1"/>
    </xf>
    <xf numFmtId="0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3" xfId="1" applyNumberFormat="1" applyFont="1" applyFill="1" applyBorder="1" applyAlignment="1" applyProtection="1">
      <alignment horizontal="right" vertical="center" wrapText="1"/>
      <protection hidden="1"/>
    </xf>
    <xf numFmtId="0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3" fillId="0" borderId="1" xfId="1" applyNumberFormat="1" applyFont="1" applyFill="1" applyBorder="1" applyAlignment="1" applyProtection="1">
      <alignment wrapText="1"/>
      <protection hidden="1"/>
    </xf>
    <xf numFmtId="168" fontId="13" fillId="0" borderId="1" xfId="1" applyNumberFormat="1" applyFont="1" applyFill="1" applyBorder="1" applyAlignment="1" applyProtection="1">
      <protection hidden="1"/>
    </xf>
    <xf numFmtId="171" fontId="13" fillId="2" borderId="1" xfId="1" applyNumberFormat="1" applyFont="1" applyFill="1" applyBorder="1" applyAlignment="1" applyProtection="1">
      <alignment horizontal="right" wrapText="1"/>
      <protection hidden="1"/>
    </xf>
    <xf numFmtId="166" fontId="13" fillId="0" borderId="1" xfId="1" applyNumberFormat="1" applyFont="1" applyFill="1" applyBorder="1" applyAlignment="1" applyProtection="1">
      <alignment horizontal="right" wrapText="1"/>
      <protection hidden="1"/>
    </xf>
    <xf numFmtId="164" fontId="13" fillId="0" borderId="5" xfId="1" applyNumberFormat="1" applyFont="1" applyFill="1" applyBorder="1" applyAlignment="1" applyProtection="1">
      <protection hidden="1"/>
    </xf>
    <xf numFmtId="166" fontId="13" fillId="0" borderId="2" xfId="1" applyNumberFormat="1" applyFont="1" applyFill="1" applyBorder="1" applyAlignment="1" applyProtection="1">
      <alignment horizontal="justify" vertical="justify" wrapText="1"/>
      <protection hidden="1"/>
    </xf>
    <xf numFmtId="17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1" fillId="0" borderId="1" xfId="1" applyNumberFormat="1" applyFont="1" applyFill="1" applyBorder="1" applyAlignment="1" applyProtection="1">
      <alignment wrapText="1"/>
      <protection hidden="1"/>
    </xf>
    <xf numFmtId="168" fontId="12" fillId="0" borderId="1" xfId="1" applyNumberFormat="1" applyFont="1" applyFill="1" applyBorder="1" applyAlignment="1" applyProtection="1">
      <protection hidden="1"/>
    </xf>
    <xf numFmtId="167" fontId="12" fillId="0" borderId="1" xfId="1" applyNumberFormat="1" applyFont="1" applyFill="1" applyBorder="1" applyAlignment="1" applyProtection="1">
      <alignment horizontal="right" wrapText="1"/>
      <protection hidden="1"/>
    </xf>
    <xf numFmtId="166" fontId="12" fillId="0" borderId="1" xfId="1" applyNumberFormat="1" applyFont="1" applyFill="1" applyBorder="1" applyAlignment="1" applyProtection="1">
      <alignment horizontal="right" wrapText="1"/>
      <protection hidden="1"/>
    </xf>
    <xf numFmtId="164" fontId="12" fillId="0" borderId="5" xfId="1" applyNumberFormat="1" applyFont="1" applyFill="1" applyBorder="1" applyAlignment="1" applyProtection="1">
      <protection hidden="1"/>
    </xf>
    <xf numFmtId="171" fontId="12" fillId="2" borderId="1" xfId="1" applyNumberFormat="1" applyFont="1" applyFill="1" applyBorder="1" applyAlignment="1" applyProtection="1">
      <alignment horizontal="right" wrapText="1"/>
      <protection hidden="1"/>
    </xf>
    <xf numFmtId="171" fontId="12" fillId="0" borderId="1" xfId="1" applyNumberFormat="1" applyFont="1" applyFill="1" applyBorder="1" applyAlignment="1" applyProtection="1">
      <alignment horizontal="right" wrapText="1"/>
      <protection hidden="1"/>
    </xf>
    <xf numFmtId="0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168" fontId="11" fillId="0" borderId="1" xfId="1" applyNumberFormat="1" applyFont="1" applyFill="1" applyBorder="1" applyAlignment="1" applyProtection="1">
      <protection hidden="1"/>
    </xf>
    <xf numFmtId="171" fontId="11" fillId="2" borderId="1" xfId="1" applyNumberFormat="1" applyFont="1" applyFill="1" applyBorder="1" applyAlignment="1" applyProtection="1">
      <alignment horizontal="right" wrapText="1"/>
      <protection hidden="1"/>
    </xf>
    <xf numFmtId="166" fontId="11" fillId="0" borderId="1" xfId="1" applyNumberFormat="1" applyFont="1" applyFill="1" applyBorder="1" applyAlignment="1" applyProtection="1">
      <alignment horizontal="right" wrapText="1"/>
      <protection hidden="1"/>
    </xf>
    <xf numFmtId="164" fontId="11" fillId="0" borderId="5" xfId="1" applyNumberFormat="1" applyFont="1" applyFill="1" applyBorder="1" applyAlignment="1" applyProtection="1">
      <protection hidden="1"/>
    </xf>
    <xf numFmtId="171" fontId="11" fillId="0" borderId="1" xfId="1" applyNumberFormat="1" applyFont="1" applyFill="1" applyBorder="1" applyAlignment="1" applyProtection="1">
      <alignment horizontal="right" wrapText="1"/>
      <protection hidden="1"/>
    </xf>
    <xf numFmtId="0" fontId="12" fillId="0" borderId="6" xfId="1" applyNumberFormat="1" applyFont="1" applyFill="1" applyBorder="1" applyAlignment="1" applyProtection="1">
      <alignment horizontal="justify" vertical="justify"/>
      <protection hidden="1"/>
    </xf>
    <xf numFmtId="0" fontId="12" fillId="0" borderId="7" xfId="1" applyNumberFormat="1" applyFont="1" applyFill="1" applyBorder="1" applyAlignment="1" applyProtection="1">
      <alignment horizontal="justify" vertical="justify"/>
      <protection hidden="1"/>
    </xf>
    <xf numFmtId="0" fontId="11" fillId="0" borderId="7" xfId="1" applyNumberFormat="1" applyFont="1" applyFill="1" applyBorder="1" applyAlignment="1" applyProtection="1">
      <alignment horizontal="justify" vertical="justify"/>
      <protection hidden="1"/>
    </xf>
    <xf numFmtId="0" fontId="12" fillId="0" borderId="7" xfId="1" applyNumberFormat="1" applyFont="1" applyFill="1" applyBorder="1" applyAlignment="1" applyProtection="1">
      <protection hidden="1"/>
    </xf>
    <xf numFmtId="0" fontId="12" fillId="0" borderId="7" xfId="1" applyNumberFormat="1" applyFont="1" applyFill="1" applyBorder="1" applyAlignment="1" applyProtection="1">
      <alignment horizontal="right"/>
      <protection hidden="1"/>
    </xf>
    <xf numFmtId="4" fontId="13" fillId="0" borderId="8" xfId="1" applyNumberFormat="1" applyFont="1" applyFill="1" applyBorder="1" applyAlignment="1" applyProtection="1">
      <protection hidden="1"/>
    </xf>
    <xf numFmtId="0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66" fontId="13" fillId="0" borderId="2" xfId="1" applyNumberFormat="1" applyFont="1" applyFill="1" applyBorder="1" applyAlignment="1" applyProtection="1">
      <alignment horizontal="justify" vertical="justify" wrapText="1"/>
      <protection hidden="1"/>
    </xf>
    <xf numFmtId="166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0" borderId="1" xfId="1" applyNumberFormat="1" applyFont="1" applyFill="1" applyBorder="1" applyAlignment="1" applyProtection="1">
      <alignment horizontal="justify" wrapText="1"/>
      <protection hidden="1"/>
    </xf>
    <xf numFmtId="0" fontId="12" fillId="0" borderId="1" xfId="1" applyNumberFormat="1" applyFont="1" applyFill="1" applyBorder="1" applyAlignment="1" applyProtection="1">
      <alignment horizontal="left" vertical="justify" wrapText="1"/>
      <protection hidden="1"/>
    </xf>
    <xf numFmtId="166" fontId="1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1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12" fillId="2" borderId="1" xfId="1" applyNumberFormat="1" applyFont="1" applyFill="1" applyBorder="1" applyAlignment="1" applyProtection="1">
      <alignment horizontal="justify" vertical="justify" wrapText="1"/>
      <protection hidden="1"/>
    </xf>
    <xf numFmtId="0" fontId="14" fillId="0" borderId="0" xfId="1" applyNumberFormat="1" applyFont="1" applyFill="1" applyAlignment="1" applyProtection="1">
      <alignment horizontal="center"/>
      <protection hidden="1"/>
    </xf>
    <xf numFmtId="166" fontId="14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9" xfId="1" applyNumberFormat="1" applyFont="1" applyFill="1" applyBorder="1" applyAlignment="1" applyProtection="1">
      <alignment horizontal="justify" vertical="justify"/>
      <protection hidden="1"/>
    </xf>
    <xf numFmtId="0" fontId="13" fillId="0" borderId="3" xfId="1" applyNumberFormat="1" applyFont="1" applyFill="1" applyBorder="1" applyAlignment="1" applyProtection="1">
      <alignment horizontal="justify" vertical="justify"/>
      <protection hidden="1"/>
    </xf>
    <xf numFmtId="0" fontId="11" fillId="0" borderId="1" xfId="1" applyNumberFormat="1" applyFont="1" applyFill="1" applyBorder="1" applyAlignment="1" applyProtection="1">
      <alignment horizontal="left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showGridLines="0" tabSelected="1" zoomScale="75" workbookViewId="0"/>
  </sheetViews>
  <sheetFormatPr defaultRowHeight="12.75" x14ac:dyDescent="0.2"/>
  <cols>
    <col min="1" max="1" width="1.42578125" style="18" customWidth="1"/>
    <col min="2" max="3" width="0.85546875" style="18" customWidth="1"/>
    <col min="4" max="4" width="0.7109375" style="18" customWidth="1"/>
    <col min="5" max="5" width="0.5703125" style="18" customWidth="1"/>
    <col min="6" max="6" width="0.7109375" style="18" customWidth="1"/>
    <col min="7" max="7" width="0.85546875" style="18" customWidth="1"/>
    <col min="8" max="8" width="0.5703125" style="18" customWidth="1"/>
    <col min="9" max="9" width="0.7109375" style="18" customWidth="1"/>
    <col min="10" max="10" width="31" style="18" customWidth="1"/>
    <col min="11" max="11" width="8.5703125" style="1" customWidth="1"/>
    <col min="12" max="12" width="6.140625" style="1" customWidth="1"/>
    <col min="13" max="13" width="6.28515625" style="1" customWidth="1"/>
    <col min="14" max="14" width="12.7109375" style="11" customWidth="1"/>
    <col min="15" max="15" width="7.140625" style="11" customWidth="1"/>
    <col min="16" max="16" width="16" style="22" customWidth="1"/>
    <col min="17" max="17" width="14.7109375" style="22" customWidth="1"/>
    <col min="18" max="18" width="17.140625" style="22" customWidth="1"/>
    <col min="19" max="19" width="0.7109375" style="1" customWidth="1"/>
    <col min="20" max="16384" width="9.140625" style="1"/>
  </cols>
  <sheetData>
    <row r="1" spans="1:19" ht="15.75" x14ac:dyDescent="0.25">
      <c r="A1" s="1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  <c r="O1" s="26"/>
      <c r="P1" s="27"/>
      <c r="Q1" s="28" t="s">
        <v>31</v>
      </c>
      <c r="R1" s="27"/>
    </row>
    <row r="2" spans="1:19" ht="15.75" x14ac:dyDescent="0.25">
      <c r="A2" s="1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6"/>
      <c r="O2" s="26"/>
      <c r="P2" s="27"/>
      <c r="Q2" s="28" t="s">
        <v>40</v>
      </c>
      <c r="R2" s="27"/>
    </row>
    <row r="3" spans="1:19" ht="15.75" x14ac:dyDescent="0.25">
      <c r="A3" s="1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6"/>
      <c r="O3" s="26"/>
      <c r="P3" s="27"/>
      <c r="Q3" s="28" t="s">
        <v>47</v>
      </c>
      <c r="R3" s="27"/>
    </row>
    <row r="4" spans="1:19" ht="18.600000000000001" customHeight="1" x14ac:dyDescent="0.25">
      <c r="A4" s="1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6"/>
      <c r="P4" s="27"/>
      <c r="Q4" s="29" t="s">
        <v>54</v>
      </c>
      <c r="R4" s="27"/>
    </row>
    <row r="5" spans="1:19" ht="8.4499999999999993" customHeight="1" x14ac:dyDescent="0.25">
      <c r="A5" s="1"/>
      <c r="B5" s="30"/>
      <c r="C5" s="30"/>
      <c r="D5" s="30"/>
      <c r="E5" s="30"/>
      <c r="F5" s="30"/>
      <c r="G5" s="30"/>
      <c r="H5" s="30"/>
      <c r="I5" s="30"/>
      <c r="J5" s="31"/>
      <c r="K5" s="32"/>
      <c r="L5" s="32"/>
      <c r="M5" s="32"/>
      <c r="N5" s="33"/>
      <c r="O5" s="33"/>
      <c r="P5" s="34"/>
      <c r="Q5" s="34"/>
      <c r="R5" s="34"/>
    </row>
    <row r="6" spans="1:19" ht="8.4499999999999993" customHeight="1" x14ac:dyDescent="0.25">
      <c r="A6" s="1"/>
      <c r="B6" s="30"/>
      <c r="C6" s="30"/>
      <c r="D6" s="30"/>
      <c r="E6" s="30"/>
      <c r="F6" s="30"/>
      <c r="G6" s="30"/>
      <c r="H6" s="30"/>
      <c r="I6" s="30"/>
      <c r="J6" s="31"/>
      <c r="K6" s="32"/>
      <c r="L6" s="32"/>
      <c r="M6" s="32"/>
      <c r="N6" s="33"/>
      <c r="O6" s="33"/>
      <c r="P6" s="34"/>
      <c r="Q6" s="34"/>
      <c r="R6" s="34"/>
    </row>
    <row r="7" spans="1:19" ht="15.75" x14ac:dyDescent="0.25">
      <c r="A7" s="1"/>
      <c r="B7" s="78" t="s">
        <v>53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</row>
    <row r="8" spans="1:19" ht="15.75" x14ac:dyDescent="0.25">
      <c r="A8" s="1"/>
      <c r="B8" s="35" t="s">
        <v>51</v>
      </c>
      <c r="C8" s="35"/>
      <c r="D8" s="35"/>
      <c r="E8" s="35"/>
      <c r="F8" s="35"/>
      <c r="G8" s="35"/>
      <c r="H8" s="35"/>
      <c r="I8" s="35"/>
      <c r="J8" s="35" t="s">
        <v>52</v>
      </c>
      <c r="K8" s="35"/>
      <c r="L8" s="35"/>
      <c r="M8" s="35"/>
      <c r="N8" s="35"/>
      <c r="O8" s="35"/>
      <c r="P8" s="35"/>
      <c r="Q8" s="35"/>
      <c r="R8" s="35"/>
    </row>
    <row r="9" spans="1:19" ht="18" customHeight="1" thickBot="1" x14ac:dyDescent="0.3">
      <c r="A9" s="19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 t="s">
        <v>32</v>
      </c>
      <c r="S9" s="2"/>
    </row>
    <row r="10" spans="1:19" ht="36.75" customHeight="1" x14ac:dyDescent="0.2">
      <c r="A10" s="12"/>
      <c r="B10" s="80" t="s">
        <v>29</v>
      </c>
      <c r="C10" s="81"/>
      <c r="D10" s="81"/>
      <c r="E10" s="81"/>
      <c r="F10" s="81"/>
      <c r="G10" s="81"/>
      <c r="H10" s="81"/>
      <c r="I10" s="81"/>
      <c r="J10" s="81"/>
      <c r="K10" s="36" t="s">
        <v>28</v>
      </c>
      <c r="L10" s="36" t="s">
        <v>27</v>
      </c>
      <c r="M10" s="36" t="s">
        <v>26</v>
      </c>
      <c r="N10" s="37" t="s">
        <v>25</v>
      </c>
      <c r="O10" s="37" t="s">
        <v>24</v>
      </c>
      <c r="P10" s="38" t="s">
        <v>48</v>
      </c>
      <c r="Q10" s="38" t="s">
        <v>49</v>
      </c>
      <c r="R10" s="38" t="s">
        <v>49</v>
      </c>
      <c r="S10" s="8" t="s">
        <v>0</v>
      </c>
    </row>
    <row r="11" spans="1:19" ht="27.6" customHeight="1" x14ac:dyDescent="0.25">
      <c r="A11" s="20"/>
      <c r="B11" s="79" t="s">
        <v>50</v>
      </c>
      <c r="C11" s="72"/>
      <c r="D11" s="72"/>
      <c r="E11" s="72"/>
      <c r="F11" s="72"/>
      <c r="G11" s="72"/>
      <c r="H11" s="72"/>
      <c r="I11" s="72"/>
      <c r="J11" s="72"/>
      <c r="K11" s="40">
        <v>235</v>
      </c>
      <c r="L11" s="41">
        <v>0</v>
      </c>
      <c r="M11" s="41">
        <v>0</v>
      </c>
      <c r="N11" s="42">
        <v>0</v>
      </c>
      <c r="O11" s="43">
        <v>0</v>
      </c>
      <c r="P11" s="44">
        <f>P12+P29+P37+P46+P51+P56</f>
        <v>4766320</v>
      </c>
      <c r="Q11" s="44">
        <f>Q12+Q29+Q37+Q46+Q51+Q56</f>
        <v>4803220</v>
      </c>
      <c r="R11" s="44">
        <f>R12+R29+R37+R46+R51+R56</f>
        <v>4933420</v>
      </c>
      <c r="S11" s="21" t="s">
        <v>0</v>
      </c>
    </row>
    <row r="12" spans="1:19" ht="25.15" customHeight="1" x14ac:dyDescent="0.25">
      <c r="A12" s="20"/>
      <c r="B12" s="71" t="s">
        <v>23</v>
      </c>
      <c r="C12" s="72"/>
      <c r="D12" s="72"/>
      <c r="E12" s="72"/>
      <c r="F12" s="72"/>
      <c r="G12" s="72"/>
      <c r="H12" s="72"/>
      <c r="I12" s="72"/>
      <c r="J12" s="72"/>
      <c r="K12" s="40">
        <v>235</v>
      </c>
      <c r="L12" s="41">
        <v>1</v>
      </c>
      <c r="M12" s="41">
        <v>0</v>
      </c>
      <c r="N12" s="42">
        <v>0</v>
      </c>
      <c r="O12" s="43">
        <v>0</v>
      </c>
      <c r="P12" s="44">
        <f>P13+P18</f>
        <v>2463000</v>
      </c>
      <c r="Q12" s="44">
        <f>Q13+Q18</f>
        <v>2463000</v>
      </c>
      <c r="R12" s="44">
        <f>R13+R18</f>
        <v>2463000</v>
      </c>
      <c r="S12" s="21" t="s">
        <v>0</v>
      </c>
    </row>
    <row r="13" spans="1:19" ht="58.15" customHeight="1" x14ac:dyDescent="0.25">
      <c r="A13" s="20"/>
      <c r="B13" s="45"/>
      <c r="C13" s="46"/>
      <c r="D13" s="70" t="s">
        <v>22</v>
      </c>
      <c r="E13" s="70"/>
      <c r="F13" s="70"/>
      <c r="G13" s="70"/>
      <c r="H13" s="70"/>
      <c r="I13" s="70"/>
      <c r="J13" s="70"/>
      <c r="K13" s="40">
        <v>235</v>
      </c>
      <c r="L13" s="41">
        <v>1</v>
      </c>
      <c r="M13" s="41">
        <v>2</v>
      </c>
      <c r="N13" s="42">
        <v>0</v>
      </c>
      <c r="O13" s="43">
        <v>0</v>
      </c>
      <c r="P13" s="44">
        <f t="shared" ref="P13:R14" si="0">P14</f>
        <v>638000</v>
      </c>
      <c r="Q13" s="44">
        <f t="shared" si="0"/>
        <v>638000</v>
      </c>
      <c r="R13" s="44">
        <f t="shared" si="0"/>
        <v>638000</v>
      </c>
      <c r="S13" s="21" t="s">
        <v>0</v>
      </c>
    </row>
    <row r="14" spans="1:19" ht="36.6" customHeight="1" x14ac:dyDescent="0.25">
      <c r="A14" s="20"/>
      <c r="B14" s="45"/>
      <c r="C14" s="46"/>
      <c r="D14" s="47"/>
      <c r="E14" s="69" t="s">
        <v>5</v>
      </c>
      <c r="F14" s="69"/>
      <c r="G14" s="69"/>
      <c r="H14" s="69"/>
      <c r="I14" s="69"/>
      <c r="J14" s="69"/>
      <c r="K14" s="49">
        <v>235</v>
      </c>
      <c r="L14" s="50">
        <v>1</v>
      </c>
      <c r="M14" s="50">
        <v>2</v>
      </c>
      <c r="N14" s="51">
        <v>7700000000</v>
      </c>
      <c r="O14" s="52">
        <v>0</v>
      </c>
      <c r="P14" s="53">
        <f t="shared" si="0"/>
        <v>638000</v>
      </c>
      <c r="Q14" s="53">
        <f t="shared" si="0"/>
        <v>638000</v>
      </c>
      <c r="R14" s="53">
        <f t="shared" si="0"/>
        <v>638000</v>
      </c>
      <c r="S14" s="21" t="s">
        <v>0</v>
      </c>
    </row>
    <row r="15" spans="1:19" ht="22.15" customHeight="1" x14ac:dyDescent="0.25">
      <c r="A15" s="20"/>
      <c r="B15" s="45"/>
      <c r="C15" s="46"/>
      <c r="D15" s="47"/>
      <c r="E15" s="48"/>
      <c r="F15" s="69" t="s">
        <v>21</v>
      </c>
      <c r="G15" s="69"/>
      <c r="H15" s="69"/>
      <c r="I15" s="69"/>
      <c r="J15" s="69"/>
      <c r="K15" s="49">
        <v>235</v>
      </c>
      <c r="L15" s="50">
        <v>1</v>
      </c>
      <c r="M15" s="50">
        <v>2</v>
      </c>
      <c r="N15" s="54">
        <v>7700010010</v>
      </c>
      <c r="O15" s="52">
        <v>0</v>
      </c>
      <c r="P15" s="53">
        <f>P16+P17</f>
        <v>638000</v>
      </c>
      <c r="Q15" s="53">
        <f>Q16+Q17</f>
        <v>638000</v>
      </c>
      <c r="R15" s="53">
        <f>R16+R17</f>
        <v>638000</v>
      </c>
      <c r="S15" s="21" t="s">
        <v>0</v>
      </c>
    </row>
    <row r="16" spans="1:19" ht="41.45" customHeight="1" x14ac:dyDescent="0.25">
      <c r="A16" s="20"/>
      <c r="B16" s="45"/>
      <c r="C16" s="46"/>
      <c r="D16" s="47"/>
      <c r="E16" s="48"/>
      <c r="F16" s="48"/>
      <c r="G16" s="69" t="s">
        <v>38</v>
      </c>
      <c r="H16" s="69"/>
      <c r="I16" s="69"/>
      <c r="J16" s="69"/>
      <c r="K16" s="49">
        <v>235</v>
      </c>
      <c r="L16" s="50">
        <v>1</v>
      </c>
      <c r="M16" s="50">
        <v>2</v>
      </c>
      <c r="N16" s="54">
        <v>7700010010</v>
      </c>
      <c r="O16" s="52" t="s">
        <v>18</v>
      </c>
      <c r="P16" s="53">
        <v>488000</v>
      </c>
      <c r="Q16" s="53">
        <v>488000</v>
      </c>
      <c r="R16" s="53">
        <v>488000</v>
      </c>
      <c r="S16" s="21" t="s">
        <v>0</v>
      </c>
    </row>
    <row r="17" spans="1:19" s="22" customFormat="1" ht="41.45" customHeight="1" x14ac:dyDescent="0.25">
      <c r="A17" s="24"/>
      <c r="B17" s="45"/>
      <c r="C17" s="46"/>
      <c r="D17" s="47"/>
      <c r="E17" s="48"/>
      <c r="F17" s="48"/>
      <c r="G17" s="82" t="s">
        <v>41</v>
      </c>
      <c r="H17" s="82"/>
      <c r="I17" s="82"/>
      <c r="J17" s="82"/>
      <c r="K17" s="49">
        <v>235</v>
      </c>
      <c r="L17" s="50">
        <v>1</v>
      </c>
      <c r="M17" s="50">
        <v>2</v>
      </c>
      <c r="N17" s="55">
        <v>7700010010</v>
      </c>
      <c r="O17" s="52">
        <v>129</v>
      </c>
      <c r="P17" s="53">
        <v>150000</v>
      </c>
      <c r="Q17" s="53">
        <v>150000</v>
      </c>
      <c r="R17" s="53">
        <v>150000</v>
      </c>
      <c r="S17" s="21"/>
    </row>
    <row r="18" spans="1:19" ht="78" customHeight="1" x14ac:dyDescent="0.25">
      <c r="A18" s="20"/>
      <c r="B18" s="45"/>
      <c r="C18" s="46"/>
      <c r="D18" s="70" t="s">
        <v>20</v>
      </c>
      <c r="E18" s="70"/>
      <c r="F18" s="70"/>
      <c r="G18" s="70"/>
      <c r="H18" s="70"/>
      <c r="I18" s="70"/>
      <c r="J18" s="70"/>
      <c r="K18" s="40">
        <v>235</v>
      </c>
      <c r="L18" s="41">
        <v>1</v>
      </c>
      <c r="M18" s="41">
        <v>4</v>
      </c>
      <c r="N18" s="42">
        <v>0</v>
      </c>
      <c r="O18" s="43">
        <v>0</v>
      </c>
      <c r="P18" s="44">
        <f t="shared" ref="P18:R19" si="1">P19</f>
        <v>1825000</v>
      </c>
      <c r="Q18" s="44">
        <f t="shared" si="1"/>
        <v>1825000</v>
      </c>
      <c r="R18" s="44">
        <f t="shared" si="1"/>
        <v>1825000</v>
      </c>
      <c r="S18" s="21" t="s">
        <v>0</v>
      </c>
    </row>
    <row r="19" spans="1:19" ht="37.15" customHeight="1" x14ac:dyDescent="0.25">
      <c r="A19" s="20"/>
      <c r="B19" s="45"/>
      <c r="C19" s="46"/>
      <c r="D19" s="47"/>
      <c r="E19" s="69" t="s">
        <v>5</v>
      </c>
      <c r="F19" s="69"/>
      <c r="G19" s="69"/>
      <c r="H19" s="69"/>
      <c r="I19" s="69"/>
      <c r="J19" s="69"/>
      <c r="K19" s="49">
        <v>235</v>
      </c>
      <c r="L19" s="50">
        <v>1</v>
      </c>
      <c r="M19" s="50">
        <v>4</v>
      </c>
      <c r="N19" s="54">
        <v>7700000000</v>
      </c>
      <c r="O19" s="52">
        <v>0</v>
      </c>
      <c r="P19" s="53">
        <f t="shared" si="1"/>
        <v>1825000</v>
      </c>
      <c r="Q19" s="53">
        <f t="shared" si="1"/>
        <v>1825000</v>
      </c>
      <c r="R19" s="53">
        <f t="shared" si="1"/>
        <v>1825000</v>
      </c>
      <c r="S19" s="21" t="s">
        <v>0</v>
      </c>
    </row>
    <row r="20" spans="1:19" ht="18" customHeight="1" x14ac:dyDescent="0.25">
      <c r="A20" s="20"/>
      <c r="B20" s="45"/>
      <c r="C20" s="46"/>
      <c r="D20" s="47"/>
      <c r="E20" s="48"/>
      <c r="F20" s="69" t="s">
        <v>19</v>
      </c>
      <c r="G20" s="69"/>
      <c r="H20" s="69"/>
      <c r="I20" s="69"/>
      <c r="J20" s="69"/>
      <c r="K20" s="49">
        <v>235</v>
      </c>
      <c r="L20" s="50">
        <v>1</v>
      </c>
      <c r="M20" s="50">
        <v>4</v>
      </c>
      <c r="N20" s="54">
        <v>7700010020</v>
      </c>
      <c r="O20" s="52">
        <v>0</v>
      </c>
      <c r="P20" s="53">
        <f>P21+P22+P23+P24+P25+P26+P27+P28</f>
        <v>1825000</v>
      </c>
      <c r="Q20" s="53">
        <f>Q21+Q22+Q23+Q24+Q25+Q26+Q27+Q28</f>
        <v>1825000</v>
      </c>
      <c r="R20" s="53">
        <f>R21+R22+R23+R24+R25+R26+R27+R28</f>
        <v>1825000</v>
      </c>
      <c r="S20" s="21" t="s">
        <v>0</v>
      </c>
    </row>
    <row r="21" spans="1:19" ht="37.15" customHeight="1" x14ac:dyDescent="0.25">
      <c r="A21" s="20"/>
      <c r="B21" s="45"/>
      <c r="C21" s="46"/>
      <c r="D21" s="47"/>
      <c r="E21" s="48"/>
      <c r="F21" s="48"/>
      <c r="G21" s="69" t="s">
        <v>38</v>
      </c>
      <c r="H21" s="69"/>
      <c r="I21" s="69"/>
      <c r="J21" s="69"/>
      <c r="K21" s="49">
        <v>235</v>
      </c>
      <c r="L21" s="50">
        <v>1</v>
      </c>
      <c r="M21" s="50">
        <v>4</v>
      </c>
      <c r="N21" s="54">
        <v>7700010020</v>
      </c>
      <c r="O21" s="52" t="s">
        <v>18</v>
      </c>
      <c r="P21" s="53">
        <v>700000</v>
      </c>
      <c r="Q21" s="53">
        <v>700000</v>
      </c>
      <c r="R21" s="53">
        <v>700000</v>
      </c>
      <c r="S21" s="21" t="s">
        <v>0</v>
      </c>
    </row>
    <row r="22" spans="1:19" s="22" customFormat="1" ht="37.15" customHeight="1" x14ac:dyDescent="0.25">
      <c r="A22" s="24"/>
      <c r="B22" s="45"/>
      <c r="C22" s="46"/>
      <c r="D22" s="47"/>
      <c r="E22" s="48"/>
      <c r="F22" s="48"/>
      <c r="G22" s="82" t="s">
        <v>42</v>
      </c>
      <c r="H22" s="74"/>
      <c r="I22" s="74"/>
      <c r="J22" s="74"/>
      <c r="K22" s="49">
        <v>235</v>
      </c>
      <c r="L22" s="50">
        <v>1</v>
      </c>
      <c r="M22" s="50">
        <v>2</v>
      </c>
      <c r="N22" s="55">
        <v>7700010020</v>
      </c>
      <c r="O22" s="52">
        <v>122</v>
      </c>
      <c r="P22" s="53"/>
      <c r="Q22" s="53"/>
      <c r="R22" s="53"/>
      <c r="S22" s="21"/>
    </row>
    <row r="23" spans="1:19" s="22" customFormat="1" ht="37.15" customHeight="1" x14ac:dyDescent="0.25">
      <c r="A23" s="24"/>
      <c r="B23" s="45"/>
      <c r="C23" s="46"/>
      <c r="D23" s="47"/>
      <c r="E23" s="48"/>
      <c r="F23" s="48"/>
      <c r="G23" s="82" t="s">
        <v>41</v>
      </c>
      <c r="H23" s="82"/>
      <c r="I23" s="82"/>
      <c r="J23" s="82"/>
      <c r="K23" s="49">
        <v>235</v>
      </c>
      <c r="L23" s="50">
        <v>1</v>
      </c>
      <c r="M23" s="50">
        <v>2</v>
      </c>
      <c r="N23" s="55">
        <v>7700010020</v>
      </c>
      <c r="O23" s="52">
        <v>129</v>
      </c>
      <c r="P23" s="53">
        <v>212000</v>
      </c>
      <c r="Q23" s="53">
        <v>212000</v>
      </c>
      <c r="R23" s="53">
        <v>212000</v>
      </c>
      <c r="S23" s="21"/>
    </row>
    <row r="24" spans="1:19" s="22" customFormat="1" ht="37.15" customHeight="1" x14ac:dyDescent="0.25">
      <c r="A24" s="24"/>
      <c r="B24" s="45"/>
      <c r="C24" s="46"/>
      <c r="D24" s="47"/>
      <c r="E24" s="48"/>
      <c r="F24" s="48"/>
      <c r="G24" s="82" t="s">
        <v>43</v>
      </c>
      <c r="H24" s="82"/>
      <c r="I24" s="82"/>
      <c r="J24" s="82"/>
      <c r="K24" s="49">
        <v>235</v>
      </c>
      <c r="L24" s="50">
        <v>1</v>
      </c>
      <c r="M24" s="50">
        <v>4</v>
      </c>
      <c r="N24" s="55">
        <v>7700010020</v>
      </c>
      <c r="O24" s="52">
        <v>242</v>
      </c>
      <c r="P24" s="53">
        <v>300000</v>
      </c>
      <c r="Q24" s="53">
        <v>300000</v>
      </c>
      <c r="R24" s="53">
        <v>300000</v>
      </c>
      <c r="S24" s="21"/>
    </row>
    <row r="25" spans="1:19" s="22" customFormat="1" ht="39" customHeight="1" x14ac:dyDescent="0.25">
      <c r="A25" s="24"/>
      <c r="B25" s="45"/>
      <c r="C25" s="46"/>
      <c r="D25" s="47"/>
      <c r="E25" s="48"/>
      <c r="F25" s="48"/>
      <c r="G25" s="68" t="s">
        <v>44</v>
      </c>
      <c r="H25" s="69"/>
      <c r="I25" s="69"/>
      <c r="J25" s="69"/>
      <c r="K25" s="49">
        <v>235</v>
      </c>
      <c r="L25" s="50">
        <v>1</v>
      </c>
      <c r="M25" s="50">
        <v>4</v>
      </c>
      <c r="N25" s="55">
        <v>7700010020</v>
      </c>
      <c r="O25" s="52" t="s">
        <v>3</v>
      </c>
      <c r="P25" s="53">
        <v>585800</v>
      </c>
      <c r="Q25" s="53">
        <v>585800</v>
      </c>
      <c r="R25" s="53">
        <v>585800</v>
      </c>
      <c r="S25" s="21" t="s">
        <v>0</v>
      </c>
    </row>
    <row r="26" spans="1:19" s="22" customFormat="1" ht="22.15" customHeight="1" x14ac:dyDescent="0.25">
      <c r="A26" s="24"/>
      <c r="B26" s="45"/>
      <c r="C26" s="46"/>
      <c r="D26" s="47"/>
      <c r="E26" s="48"/>
      <c r="F26" s="48"/>
      <c r="G26" s="69" t="s">
        <v>2</v>
      </c>
      <c r="H26" s="69"/>
      <c r="I26" s="69"/>
      <c r="J26" s="69"/>
      <c r="K26" s="49">
        <v>235</v>
      </c>
      <c r="L26" s="50">
        <v>1</v>
      </c>
      <c r="M26" s="50">
        <v>4</v>
      </c>
      <c r="N26" s="55">
        <v>7700010020</v>
      </c>
      <c r="O26" s="52" t="s">
        <v>1</v>
      </c>
      <c r="P26" s="53">
        <v>12200</v>
      </c>
      <c r="Q26" s="53">
        <v>12200</v>
      </c>
      <c r="R26" s="53">
        <v>12200</v>
      </c>
      <c r="S26" s="21" t="s">
        <v>0</v>
      </c>
    </row>
    <row r="27" spans="1:19" s="22" customFormat="1" ht="21" customHeight="1" x14ac:dyDescent="0.25">
      <c r="A27" s="24"/>
      <c r="B27" s="45"/>
      <c r="C27" s="46"/>
      <c r="D27" s="47"/>
      <c r="E27" s="48"/>
      <c r="F27" s="48"/>
      <c r="G27" s="68" t="s">
        <v>45</v>
      </c>
      <c r="H27" s="69"/>
      <c r="I27" s="69"/>
      <c r="J27" s="69"/>
      <c r="K27" s="49">
        <v>235</v>
      </c>
      <c r="L27" s="50">
        <v>1</v>
      </c>
      <c r="M27" s="50">
        <v>4</v>
      </c>
      <c r="N27" s="55">
        <v>7700010020</v>
      </c>
      <c r="O27" s="52" t="s">
        <v>17</v>
      </c>
      <c r="P27" s="53"/>
      <c r="Q27" s="53"/>
      <c r="R27" s="53"/>
      <c r="S27" s="21" t="s">
        <v>0</v>
      </c>
    </row>
    <row r="28" spans="1:19" s="22" customFormat="1" ht="20.25" customHeight="1" x14ac:dyDescent="0.25">
      <c r="A28" s="24"/>
      <c r="B28" s="45"/>
      <c r="C28" s="46"/>
      <c r="D28" s="47"/>
      <c r="E28" s="48"/>
      <c r="F28" s="48"/>
      <c r="G28" s="68" t="s">
        <v>46</v>
      </c>
      <c r="H28" s="69"/>
      <c r="I28" s="69"/>
      <c r="J28" s="69"/>
      <c r="K28" s="49">
        <v>235</v>
      </c>
      <c r="L28" s="50">
        <v>1</v>
      </c>
      <c r="M28" s="50">
        <v>4</v>
      </c>
      <c r="N28" s="55">
        <v>7700010020</v>
      </c>
      <c r="O28" s="52">
        <v>853</v>
      </c>
      <c r="P28" s="53">
        <v>15000</v>
      </c>
      <c r="Q28" s="53">
        <v>15000</v>
      </c>
      <c r="R28" s="53">
        <v>15000</v>
      </c>
      <c r="S28" s="21" t="s">
        <v>0</v>
      </c>
    </row>
    <row r="29" spans="1:19" ht="21" customHeight="1" x14ac:dyDescent="0.25">
      <c r="A29" s="20"/>
      <c r="B29" s="71" t="s">
        <v>36</v>
      </c>
      <c r="C29" s="72"/>
      <c r="D29" s="72"/>
      <c r="E29" s="72"/>
      <c r="F29" s="72"/>
      <c r="G29" s="72"/>
      <c r="H29" s="72"/>
      <c r="I29" s="72"/>
      <c r="J29" s="72"/>
      <c r="K29" s="40">
        <v>235</v>
      </c>
      <c r="L29" s="41">
        <v>2</v>
      </c>
      <c r="M29" s="41">
        <v>0</v>
      </c>
      <c r="N29" s="42">
        <v>0</v>
      </c>
      <c r="O29" s="43">
        <v>0</v>
      </c>
      <c r="P29" s="44">
        <f t="shared" ref="P29:Q31" si="2">P30</f>
        <v>67620</v>
      </c>
      <c r="Q29" s="44">
        <f t="shared" si="2"/>
        <v>67620</v>
      </c>
      <c r="R29" s="44">
        <f>R30</f>
        <v>67620</v>
      </c>
      <c r="S29" s="21"/>
    </row>
    <row r="30" spans="1:19" ht="20.25" customHeight="1" x14ac:dyDescent="0.25">
      <c r="A30" s="20"/>
      <c r="B30" s="45"/>
      <c r="C30" s="39"/>
      <c r="D30" s="75" t="s">
        <v>37</v>
      </c>
      <c r="E30" s="75"/>
      <c r="F30" s="75"/>
      <c r="G30" s="75"/>
      <c r="H30" s="75"/>
      <c r="I30" s="75"/>
      <c r="J30" s="75"/>
      <c r="K30" s="40">
        <v>235</v>
      </c>
      <c r="L30" s="41">
        <v>2</v>
      </c>
      <c r="M30" s="41">
        <v>3</v>
      </c>
      <c r="N30" s="42">
        <v>0</v>
      </c>
      <c r="O30" s="43">
        <v>0</v>
      </c>
      <c r="P30" s="44">
        <f t="shared" si="2"/>
        <v>67620</v>
      </c>
      <c r="Q30" s="44">
        <f t="shared" si="2"/>
        <v>67620</v>
      </c>
      <c r="R30" s="44">
        <f>R31</f>
        <v>67620</v>
      </c>
      <c r="S30" s="21"/>
    </row>
    <row r="31" spans="1:19" ht="37.15" customHeight="1" x14ac:dyDescent="0.25">
      <c r="A31" s="20"/>
      <c r="B31" s="45"/>
      <c r="C31" s="74" t="s">
        <v>5</v>
      </c>
      <c r="D31" s="74"/>
      <c r="E31" s="74"/>
      <c r="F31" s="74"/>
      <c r="G31" s="74"/>
      <c r="H31" s="74"/>
      <c r="I31" s="74"/>
      <c r="J31" s="74"/>
      <c r="K31" s="49">
        <v>235</v>
      </c>
      <c r="L31" s="57">
        <v>2</v>
      </c>
      <c r="M31" s="57">
        <v>3</v>
      </c>
      <c r="N31" s="58">
        <v>7700000000</v>
      </c>
      <c r="O31" s="59">
        <v>0</v>
      </c>
      <c r="P31" s="60">
        <f t="shared" si="2"/>
        <v>67620</v>
      </c>
      <c r="Q31" s="60">
        <f t="shared" si="2"/>
        <v>67620</v>
      </c>
      <c r="R31" s="60">
        <f>R32</f>
        <v>67620</v>
      </c>
      <c r="S31" s="21"/>
    </row>
    <row r="32" spans="1:19" ht="34.9" customHeight="1" x14ac:dyDescent="0.25">
      <c r="A32" s="20"/>
      <c r="B32" s="45"/>
      <c r="C32" s="39"/>
      <c r="D32" s="39"/>
      <c r="E32" s="39"/>
      <c r="F32" s="76" t="s">
        <v>39</v>
      </c>
      <c r="G32" s="77"/>
      <c r="H32" s="77"/>
      <c r="I32" s="77"/>
      <c r="J32" s="77"/>
      <c r="K32" s="49">
        <v>235</v>
      </c>
      <c r="L32" s="57">
        <v>2</v>
      </c>
      <c r="M32" s="57">
        <v>3</v>
      </c>
      <c r="N32" s="58">
        <v>7700051180</v>
      </c>
      <c r="O32" s="59">
        <v>0</v>
      </c>
      <c r="P32" s="60">
        <f>P33+P34+P35+P36</f>
        <v>67620</v>
      </c>
      <c r="Q32" s="60">
        <f>Q33+Q34+Q35+Q36</f>
        <v>67620</v>
      </c>
      <c r="R32" s="60">
        <f>R33+R34+R35+R36</f>
        <v>67620</v>
      </c>
      <c r="S32" s="21"/>
    </row>
    <row r="33" spans="1:19" ht="35.450000000000003" customHeight="1" x14ac:dyDescent="0.25">
      <c r="A33" s="20"/>
      <c r="B33" s="45"/>
      <c r="C33" s="39"/>
      <c r="D33" s="39"/>
      <c r="E33" s="39"/>
      <c r="F33" s="39"/>
      <c r="G33" s="69" t="s">
        <v>38</v>
      </c>
      <c r="H33" s="69"/>
      <c r="I33" s="69"/>
      <c r="J33" s="69"/>
      <c r="K33" s="49">
        <v>235</v>
      </c>
      <c r="L33" s="57">
        <v>2</v>
      </c>
      <c r="M33" s="57">
        <v>3</v>
      </c>
      <c r="N33" s="58">
        <v>7700051180</v>
      </c>
      <c r="O33" s="59">
        <v>121</v>
      </c>
      <c r="P33" s="60">
        <v>45000</v>
      </c>
      <c r="Q33" s="60">
        <v>45000</v>
      </c>
      <c r="R33" s="60">
        <v>45000</v>
      </c>
      <c r="S33" s="21"/>
    </row>
    <row r="34" spans="1:19" s="22" customFormat="1" ht="37.15" customHeight="1" x14ac:dyDescent="0.25">
      <c r="A34" s="24"/>
      <c r="B34" s="45"/>
      <c r="C34" s="46"/>
      <c r="D34" s="47"/>
      <c r="E34" s="48"/>
      <c r="F34" s="48"/>
      <c r="G34" s="82" t="s">
        <v>41</v>
      </c>
      <c r="H34" s="82"/>
      <c r="I34" s="82"/>
      <c r="J34" s="82"/>
      <c r="K34" s="49">
        <v>235</v>
      </c>
      <c r="L34" s="57">
        <v>2</v>
      </c>
      <c r="M34" s="57">
        <v>3</v>
      </c>
      <c r="N34" s="61">
        <v>7700051180</v>
      </c>
      <c r="O34" s="52">
        <v>129</v>
      </c>
      <c r="P34" s="53">
        <v>14000</v>
      </c>
      <c r="Q34" s="53">
        <v>14000</v>
      </c>
      <c r="R34" s="53">
        <v>14000</v>
      </c>
      <c r="S34" s="21"/>
    </row>
    <row r="35" spans="1:19" s="22" customFormat="1" ht="37.15" customHeight="1" x14ac:dyDescent="0.25">
      <c r="A35" s="24"/>
      <c r="B35" s="45"/>
      <c r="C35" s="46"/>
      <c r="D35" s="47"/>
      <c r="E35" s="48"/>
      <c r="F35" s="48"/>
      <c r="G35" s="82" t="s">
        <v>43</v>
      </c>
      <c r="H35" s="82"/>
      <c r="I35" s="82"/>
      <c r="J35" s="82"/>
      <c r="K35" s="49">
        <v>235</v>
      </c>
      <c r="L35" s="57">
        <v>2</v>
      </c>
      <c r="M35" s="57">
        <v>3</v>
      </c>
      <c r="N35" s="61">
        <v>7700051180</v>
      </c>
      <c r="O35" s="52">
        <v>242</v>
      </c>
      <c r="P35" s="53">
        <v>4000</v>
      </c>
      <c r="Q35" s="53">
        <v>4000</v>
      </c>
      <c r="R35" s="53">
        <v>4000</v>
      </c>
      <c r="S35" s="21"/>
    </row>
    <row r="36" spans="1:19" ht="37.9" customHeight="1" x14ac:dyDescent="0.25">
      <c r="A36" s="20"/>
      <c r="B36" s="45"/>
      <c r="C36" s="46"/>
      <c r="D36" s="68" t="s">
        <v>35</v>
      </c>
      <c r="E36" s="68"/>
      <c r="F36" s="68"/>
      <c r="G36" s="68"/>
      <c r="H36" s="68"/>
      <c r="I36" s="68"/>
      <c r="J36" s="68"/>
      <c r="K36" s="49">
        <v>235</v>
      </c>
      <c r="L36" s="57">
        <v>2</v>
      </c>
      <c r="M36" s="57">
        <v>3</v>
      </c>
      <c r="N36" s="58">
        <v>7700051180</v>
      </c>
      <c r="O36" s="59">
        <v>244</v>
      </c>
      <c r="P36" s="60">
        <v>4620</v>
      </c>
      <c r="Q36" s="60">
        <v>4620</v>
      </c>
      <c r="R36" s="60">
        <v>4620</v>
      </c>
      <c r="S36" s="21"/>
    </row>
    <row r="37" spans="1:19" ht="41.45" customHeight="1" x14ac:dyDescent="0.25">
      <c r="A37" s="20"/>
      <c r="B37" s="71" t="s">
        <v>16</v>
      </c>
      <c r="C37" s="72"/>
      <c r="D37" s="72"/>
      <c r="E37" s="72"/>
      <c r="F37" s="72"/>
      <c r="G37" s="72"/>
      <c r="H37" s="72"/>
      <c r="I37" s="72"/>
      <c r="J37" s="72"/>
      <c r="K37" s="40">
        <v>235</v>
      </c>
      <c r="L37" s="41">
        <v>3</v>
      </c>
      <c r="M37" s="41">
        <v>0</v>
      </c>
      <c r="N37" s="42">
        <v>0</v>
      </c>
      <c r="O37" s="43">
        <v>0</v>
      </c>
      <c r="P37" s="44">
        <f>P38+P42</f>
        <v>105900</v>
      </c>
      <c r="Q37" s="44">
        <f>Q38+Q42</f>
        <v>105900</v>
      </c>
      <c r="R37" s="44">
        <f>R38+R42</f>
        <v>105900</v>
      </c>
      <c r="S37" s="21" t="s">
        <v>0</v>
      </c>
    </row>
    <row r="38" spans="1:19" ht="21.75" customHeight="1" x14ac:dyDescent="0.25">
      <c r="A38" s="20"/>
      <c r="B38" s="45"/>
      <c r="C38" s="39"/>
      <c r="D38" s="39"/>
      <c r="E38" s="39"/>
      <c r="F38" s="39"/>
      <c r="G38" s="39"/>
      <c r="H38" s="39"/>
      <c r="I38" s="39"/>
      <c r="J38" s="39" t="s">
        <v>33</v>
      </c>
      <c r="K38" s="40">
        <v>235</v>
      </c>
      <c r="L38" s="41">
        <v>3</v>
      </c>
      <c r="M38" s="41">
        <v>4</v>
      </c>
      <c r="N38" s="42">
        <v>0</v>
      </c>
      <c r="O38" s="43">
        <v>0</v>
      </c>
      <c r="P38" s="44">
        <f t="shared" ref="P38:Q40" si="3">P39</f>
        <v>5900</v>
      </c>
      <c r="Q38" s="44">
        <f t="shared" si="3"/>
        <v>5900</v>
      </c>
      <c r="R38" s="44">
        <f>R39</f>
        <v>5900</v>
      </c>
      <c r="S38" s="21"/>
    </row>
    <row r="39" spans="1:19" s="22" customFormat="1" ht="36.6" customHeight="1" x14ac:dyDescent="0.25">
      <c r="A39" s="24"/>
      <c r="B39" s="45"/>
      <c r="C39" s="39"/>
      <c r="D39" s="39"/>
      <c r="E39" s="69" t="s">
        <v>5</v>
      </c>
      <c r="F39" s="69"/>
      <c r="G39" s="69"/>
      <c r="H39" s="69"/>
      <c r="I39" s="69"/>
      <c r="J39" s="69"/>
      <c r="K39" s="49">
        <v>235</v>
      </c>
      <c r="L39" s="57">
        <v>3</v>
      </c>
      <c r="M39" s="57">
        <v>4</v>
      </c>
      <c r="N39" s="61">
        <v>7700000000</v>
      </c>
      <c r="O39" s="59">
        <v>0</v>
      </c>
      <c r="P39" s="60">
        <f t="shared" si="3"/>
        <v>5900</v>
      </c>
      <c r="Q39" s="60">
        <f t="shared" si="3"/>
        <v>5900</v>
      </c>
      <c r="R39" s="60">
        <f>R40</f>
        <v>5900</v>
      </c>
      <c r="S39" s="21"/>
    </row>
    <row r="40" spans="1:19" s="22" customFormat="1" ht="37.15" customHeight="1" x14ac:dyDescent="0.25">
      <c r="A40" s="24"/>
      <c r="B40" s="45"/>
      <c r="C40" s="39"/>
      <c r="D40" s="39"/>
      <c r="E40" s="39"/>
      <c r="F40" s="69" t="s">
        <v>34</v>
      </c>
      <c r="G40" s="69"/>
      <c r="H40" s="69"/>
      <c r="I40" s="69"/>
      <c r="J40" s="69"/>
      <c r="K40" s="49">
        <v>235</v>
      </c>
      <c r="L40" s="57">
        <v>3</v>
      </c>
      <c r="M40" s="57">
        <v>4</v>
      </c>
      <c r="N40" s="61">
        <v>7700059300</v>
      </c>
      <c r="O40" s="59">
        <v>0</v>
      </c>
      <c r="P40" s="60">
        <f t="shared" si="3"/>
        <v>5900</v>
      </c>
      <c r="Q40" s="60">
        <f t="shared" si="3"/>
        <v>5900</v>
      </c>
      <c r="R40" s="60">
        <f>R41</f>
        <v>5900</v>
      </c>
      <c r="S40" s="21"/>
    </row>
    <row r="41" spans="1:19" s="22" customFormat="1" ht="39" customHeight="1" x14ac:dyDescent="0.25">
      <c r="A41" s="24"/>
      <c r="B41" s="45"/>
      <c r="C41" s="39"/>
      <c r="D41" s="39"/>
      <c r="E41" s="39"/>
      <c r="F41" s="39"/>
      <c r="G41" s="69" t="s">
        <v>35</v>
      </c>
      <c r="H41" s="69"/>
      <c r="I41" s="69"/>
      <c r="J41" s="69"/>
      <c r="K41" s="49">
        <v>235</v>
      </c>
      <c r="L41" s="57">
        <v>3</v>
      </c>
      <c r="M41" s="57">
        <v>4</v>
      </c>
      <c r="N41" s="61">
        <v>7700059300</v>
      </c>
      <c r="O41" s="59">
        <v>244</v>
      </c>
      <c r="P41" s="60">
        <v>5900</v>
      </c>
      <c r="Q41" s="60">
        <v>5900</v>
      </c>
      <c r="R41" s="60">
        <v>5900</v>
      </c>
      <c r="S41" s="21"/>
    </row>
    <row r="42" spans="1:19" ht="18.75" customHeight="1" x14ac:dyDescent="0.25">
      <c r="A42" s="20"/>
      <c r="B42" s="45"/>
      <c r="C42" s="46"/>
      <c r="D42" s="70" t="s">
        <v>15</v>
      </c>
      <c r="E42" s="70"/>
      <c r="F42" s="70"/>
      <c r="G42" s="70"/>
      <c r="H42" s="70"/>
      <c r="I42" s="70"/>
      <c r="J42" s="70"/>
      <c r="K42" s="40">
        <v>235</v>
      </c>
      <c r="L42" s="41">
        <v>3</v>
      </c>
      <c r="M42" s="41">
        <v>10</v>
      </c>
      <c r="N42" s="42">
        <v>0</v>
      </c>
      <c r="O42" s="43">
        <v>0</v>
      </c>
      <c r="P42" s="44">
        <f t="shared" ref="P42:Q44" si="4">P43</f>
        <v>100000</v>
      </c>
      <c r="Q42" s="44">
        <f t="shared" si="4"/>
        <v>100000</v>
      </c>
      <c r="R42" s="44">
        <f>R43</f>
        <v>100000</v>
      </c>
      <c r="S42" s="21" t="s">
        <v>0</v>
      </c>
    </row>
    <row r="43" spans="1:19" ht="39.6" customHeight="1" x14ac:dyDescent="0.25">
      <c r="A43" s="20"/>
      <c r="B43" s="45"/>
      <c r="C43" s="46"/>
      <c r="D43" s="47"/>
      <c r="E43" s="69" t="s">
        <v>5</v>
      </c>
      <c r="F43" s="69"/>
      <c r="G43" s="69"/>
      <c r="H43" s="69"/>
      <c r="I43" s="69"/>
      <c r="J43" s="69"/>
      <c r="K43" s="49">
        <v>235</v>
      </c>
      <c r="L43" s="50">
        <v>3</v>
      </c>
      <c r="M43" s="50">
        <v>10</v>
      </c>
      <c r="N43" s="54">
        <v>7700000000</v>
      </c>
      <c r="O43" s="52">
        <v>0</v>
      </c>
      <c r="P43" s="53">
        <f t="shared" si="4"/>
        <v>100000</v>
      </c>
      <c r="Q43" s="53">
        <f t="shared" si="4"/>
        <v>100000</v>
      </c>
      <c r="R43" s="53">
        <f>R44</f>
        <v>100000</v>
      </c>
      <c r="S43" s="21" t="s">
        <v>0</v>
      </c>
    </row>
    <row r="44" spans="1:19" ht="39.6" customHeight="1" x14ac:dyDescent="0.25">
      <c r="A44" s="20"/>
      <c r="B44" s="45"/>
      <c r="C44" s="46"/>
      <c r="D44" s="47"/>
      <c r="E44" s="48"/>
      <c r="F44" s="69" t="s">
        <v>14</v>
      </c>
      <c r="G44" s="69"/>
      <c r="H44" s="69"/>
      <c r="I44" s="69"/>
      <c r="J44" s="69"/>
      <c r="K44" s="49">
        <v>235</v>
      </c>
      <c r="L44" s="50">
        <v>3</v>
      </c>
      <c r="M44" s="50">
        <v>10</v>
      </c>
      <c r="N44" s="54">
        <v>7700020010</v>
      </c>
      <c r="O44" s="52">
        <v>0</v>
      </c>
      <c r="P44" s="53">
        <f t="shared" si="4"/>
        <v>100000</v>
      </c>
      <c r="Q44" s="53">
        <f t="shared" si="4"/>
        <v>100000</v>
      </c>
      <c r="R44" s="53">
        <f>R45</f>
        <v>100000</v>
      </c>
      <c r="S44" s="21" t="s">
        <v>0</v>
      </c>
    </row>
    <row r="45" spans="1:19" ht="39.6" customHeight="1" x14ac:dyDescent="0.25">
      <c r="A45" s="20"/>
      <c r="B45" s="45"/>
      <c r="C45" s="46"/>
      <c r="D45" s="47"/>
      <c r="E45" s="48"/>
      <c r="F45" s="48"/>
      <c r="G45" s="69" t="s">
        <v>35</v>
      </c>
      <c r="H45" s="69"/>
      <c r="I45" s="69"/>
      <c r="J45" s="69"/>
      <c r="K45" s="49">
        <v>235</v>
      </c>
      <c r="L45" s="50">
        <v>3</v>
      </c>
      <c r="M45" s="50">
        <v>10</v>
      </c>
      <c r="N45" s="54">
        <v>7700020010</v>
      </c>
      <c r="O45" s="52">
        <v>244</v>
      </c>
      <c r="P45" s="53">
        <v>100000</v>
      </c>
      <c r="Q45" s="53">
        <v>100000</v>
      </c>
      <c r="R45" s="53">
        <v>100000</v>
      </c>
      <c r="S45" s="21"/>
    </row>
    <row r="46" spans="1:19" ht="24" customHeight="1" x14ac:dyDescent="0.25">
      <c r="A46" s="20"/>
      <c r="B46" s="71" t="s">
        <v>13</v>
      </c>
      <c r="C46" s="72"/>
      <c r="D46" s="72"/>
      <c r="E46" s="72"/>
      <c r="F46" s="72"/>
      <c r="G46" s="72"/>
      <c r="H46" s="72"/>
      <c r="I46" s="72"/>
      <c r="J46" s="72"/>
      <c r="K46" s="40">
        <v>235</v>
      </c>
      <c r="L46" s="41">
        <v>4</v>
      </c>
      <c r="M46" s="41">
        <v>0</v>
      </c>
      <c r="N46" s="42">
        <v>0</v>
      </c>
      <c r="O46" s="43">
        <v>0</v>
      </c>
      <c r="P46" s="44">
        <f t="shared" ref="P46:Q49" si="5">P47</f>
        <v>651000</v>
      </c>
      <c r="Q46" s="44">
        <f t="shared" si="5"/>
        <v>641000</v>
      </c>
      <c r="R46" s="44">
        <f>R47</f>
        <v>721000</v>
      </c>
      <c r="S46" s="21" t="s">
        <v>0</v>
      </c>
    </row>
    <row r="47" spans="1:19" ht="21" customHeight="1" x14ac:dyDescent="0.25">
      <c r="A47" s="20"/>
      <c r="B47" s="45"/>
      <c r="C47" s="46"/>
      <c r="D47" s="70" t="s">
        <v>12</v>
      </c>
      <c r="E47" s="70"/>
      <c r="F47" s="70"/>
      <c r="G47" s="70"/>
      <c r="H47" s="70"/>
      <c r="I47" s="70"/>
      <c r="J47" s="70"/>
      <c r="K47" s="40">
        <v>235</v>
      </c>
      <c r="L47" s="41">
        <v>4</v>
      </c>
      <c r="M47" s="41">
        <v>9</v>
      </c>
      <c r="N47" s="42">
        <v>0</v>
      </c>
      <c r="O47" s="43">
        <v>0</v>
      </c>
      <c r="P47" s="44">
        <f t="shared" si="5"/>
        <v>651000</v>
      </c>
      <c r="Q47" s="44">
        <f t="shared" si="5"/>
        <v>641000</v>
      </c>
      <c r="R47" s="44">
        <f>R48</f>
        <v>721000</v>
      </c>
      <c r="S47" s="21" t="s">
        <v>0</v>
      </c>
    </row>
    <row r="48" spans="1:19" ht="37.9" customHeight="1" x14ac:dyDescent="0.25">
      <c r="A48" s="20"/>
      <c r="B48" s="45"/>
      <c r="C48" s="46"/>
      <c r="D48" s="47"/>
      <c r="E48" s="69" t="s">
        <v>5</v>
      </c>
      <c r="F48" s="69"/>
      <c r="G48" s="69"/>
      <c r="H48" s="69"/>
      <c r="I48" s="69"/>
      <c r="J48" s="69"/>
      <c r="K48" s="49">
        <v>235</v>
      </c>
      <c r="L48" s="50">
        <v>4</v>
      </c>
      <c r="M48" s="50">
        <v>9</v>
      </c>
      <c r="N48" s="54">
        <v>7700000000</v>
      </c>
      <c r="O48" s="52">
        <v>0</v>
      </c>
      <c r="P48" s="53">
        <f t="shared" si="5"/>
        <v>651000</v>
      </c>
      <c r="Q48" s="53">
        <f t="shared" si="5"/>
        <v>641000</v>
      </c>
      <c r="R48" s="53">
        <f>R49</f>
        <v>721000</v>
      </c>
      <c r="S48" s="21" t="s">
        <v>0</v>
      </c>
    </row>
    <row r="49" spans="1:19" ht="57.6" customHeight="1" x14ac:dyDescent="0.25">
      <c r="A49" s="20"/>
      <c r="B49" s="45"/>
      <c r="C49" s="46"/>
      <c r="D49" s="47"/>
      <c r="E49" s="48"/>
      <c r="F49" s="69" t="s">
        <v>11</v>
      </c>
      <c r="G49" s="69"/>
      <c r="H49" s="69"/>
      <c r="I49" s="69"/>
      <c r="J49" s="69"/>
      <c r="K49" s="49">
        <v>235</v>
      </c>
      <c r="L49" s="50">
        <v>4</v>
      </c>
      <c r="M49" s="50">
        <v>9</v>
      </c>
      <c r="N49" s="54">
        <v>7700090080</v>
      </c>
      <c r="O49" s="52">
        <v>0</v>
      </c>
      <c r="P49" s="53">
        <f t="shared" si="5"/>
        <v>651000</v>
      </c>
      <c r="Q49" s="53">
        <f t="shared" si="5"/>
        <v>641000</v>
      </c>
      <c r="R49" s="53">
        <f>R50</f>
        <v>721000</v>
      </c>
      <c r="S49" s="21" t="s">
        <v>0</v>
      </c>
    </row>
    <row r="50" spans="1:19" ht="33.6" customHeight="1" x14ac:dyDescent="0.25">
      <c r="A50" s="20"/>
      <c r="B50" s="45"/>
      <c r="C50" s="46"/>
      <c r="D50" s="47"/>
      <c r="E50" s="48"/>
      <c r="F50" s="48"/>
      <c r="G50" s="69" t="s">
        <v>35</v>
      </c>
      <c r="H50" s="69"/>
      <c r="I50" s="69"/>
      <c r="J50" s="69"/>
      <c r="K50" s="49">
        <v>235</v>
      </c>
      <c r="L50" s="50">
        <v>4</v>
      </c>
      <c r="M50" s="50">
        <v>9</v>
      </c>
      <c r="N50" s="54">
        <v>7700090080</v>
      </c>
      <c r="O50" s="52" t="s">
        <v>3</v>
      </c>
      <c r="P50" s="53">
        <v>651000</v>
      </c>
      <c r="Q50" s="53">
        <v>641000</v>
      </c>
      <c r="R50" s="53">
        <v>721000</v>
      </c>
      <c r="S50" s="21" t="s">
        <v>0</v>
      </c>
    </row>
    <row r="51" spans="1:19" ht="16.5" customHeight="1" x14ac:dyDescent="0.25">
      <c r="A51" s="20"/>
      <c r="B51" s="71" t="s">
        <v>10</v>
      </c>
      <c r="C51" s="72"/>
      <c r="D51" s="72"/>
      <c r="E51" s="72"/>
      <c r="F51" s="72"/>
      <c r="G51" s="72"/>
      <c r="H51" s="72"/>
      <c r="I51" s="72"/>
      <c r="J51" s="72"/>
      <c r="K51" s="40">
        <v>235</v>
      </c>
      <c r="L51" s="41">
        <v>5</v>
      </c>
      <c r="M51" s="41">
        <v>0</v>
      </c>
      <c r="N51" s="42">
        <v>0</v>
      </c>
      <c r="O51" s="43">
        <v>0</v>
      </c>
      <c r="P51" s="44">
        <f t="shared" ref="P51:Q54" si="6">P52</f>
        <v>263600</v>
      </c>
      <c r="Q51" s="44">
        <f t="shared" si="6"/>
        <v>310500</v>
      </c>
      <c r="R51" s="44">
        <f>R52</f>
        <v>360700</v>
      </c>
      <c r="S51" s="21" t="s">
        <v>0</v>
      </c>
    </row>
    <row r="52" spans="1:19" ht="18" customHeight="1" x14ac:dyDescent="0.25">
      <c r="A52" s="20"/>
      <c r="B52" s="45"/>
      <c r="C52" s="46"/>
      <c r="D52" s="70" t="s">
        <v>9</v>
      </c>
      <c r="E52" s="70"/>
      <c r="F52" s="70"/>
      <c r="G52" s="70"/>
      <c r="H52" s="70"/>
      <c r="I52" s="70"/>
      <c r="J52" s="70"/>
      <c r="K52" s="40">
        <v>235</v>
      </c>
      <c r="L52" s="41">
        <v>5</v>
      </c>
      <c r="M52" s="41">
        <v>3</v>
      </c>
      <c r="N52" s="42">
        <v>0</v>
      </c>
      <c r="O52" s="43">
        <v>0</v>
      </c>
      <c r="P52" s="44">
        <f t="shared" si="6"/>
        <v>263600</v>
      </c>
      <c r="Q52" s="44">
        <f t="shared" si="6"/>
        <v>310500</v>
      </c>
      <c r="R52" s="44">
        <f>R53</f>
        <v>360700</v>
      </c>
      <c r="S52" s="21" t="s">
        <v>0</v>
      </c>
    </row>
    <row r="53" spans="1:19" ht="34.9" customHeight="1" x14ac:dyDescent="0.25">
      <c r="A53" s="20"/>
      <c r="B53" s="45"/>
      <c r="C53" s="46"/>
      <c r="D53" s="47"/>
      <c r="E53" s="69" t="s">
        <v>5</v>
      </c>
      <c r="F53" s="69"/>
      <c r="G53" s="69"/>
      <c r="H53" s="69"/>
      <c r="I53" s="69"/>
      <c r="J53" s="69"/>
      <c r="K53" s="49">
        <v>235</v>
      </c>
      <c r="L53" s="50">
        <v>5</v>
      </c>
      <c r="M53" s="50">
        <v>3</v>
      </c>
      <c r="N53" s="54">
        <v>7700000000</v>
      </c>
      <c r="O53" s="52">
        <v>0</v>
      </c>
      <c r="P53" s="53">
        <f t="shared" si="6"/>
        <v>263600</v>
      </c>
      <c r="Q53" s="53">
        <f t="shared" si="6"/>
        <v>310500</v>
      </c>
      <c r="R53" s="53">
        <f>R54</f>
        <v>360700</v>
      </c>
      <c r="S53" s="21" t="s">
        <v>0</v>
      </c>
    </row>
    <row r="54" spans="1:19" ht="18.75" customHeight="1" x14ac:dyDescent="0.25">
      <c r="A54" s="20"/>
      <c r="B54" s="45"/>
      <c r="C54" s="46"/>
      <c r="D54" s="47"/>
      <c r="E54" s="48"/>
      <c r="F54" s="69" t="s">
        <v>8</v>
      </c>
      <c r="G54" s="69"/>
      <c r="H54" s="69"/>
      <c r="I54" s="69"/>
      <c r="J54" s="69"/>
      <c r="K54" s="49">
        <v>235</v>
      </c>
      <c r="L54" s="50">
        <v>5</v>
      </c>
      <c r="M54" s="50">
        <v>3</v>
      </c>
      <c r="N54" s="54">
        <v>7700090090</v>
      </c>
      <c r="O54" s="52">
        <v>0</v>
      </c>
      <c r="P54" s="53">
        <f t="shared" si="6"/>
        <v>263600</v>
      </c>
      <c r="Q54" s="53">
        <f t="shared" si="6"/>
        <v>310500</v>
      </c>
      <c r="R54" s="53">
        <f>R55</f>
        <v>360700</v>
      </c>
      <c r="S54" s="21" t="s">
        <v>0</v>
      </c>
    </row>
    <row r="55" spans="1:19" ht="36" customHeight="1" x14ac:dyDescent="0.25">
      <c r="A55" s="20"/>
      <c r="B55" s="45"/>
      <c r="C55" s="46"/>
      <c r="D55" s="47"/>
      <c r="E55" s="48"/>
      <c r="F55" s="48"/>
      <c r="G55" s="69" t="s">
        <v>35</v>
      </c>
      <c r="H55" s="69"/>
      <c r="I55" s="69"/>
      <c r="J55" s="69"/>
      <c r="K55" s="49">
        <v>235</v>
      </c>
      <c r="L55" s="50">
        <v>5</v>
      </c>
      <c r="M55" s="50">
        <v>3</v>
      </c>
      <c r="N55" s="54">
        <v>7700090090</v>
      </c>
      <c r="O55" s="52" t="s">
        <v>3</v>
      </c>
      <c r="P55" s="53">
        <v>263600</v>
      </c>
      <c r="Q55" s="53">
        <v>310500</v>
      </c>
      <c r="R55" s="53">
        <v>360700</v>
      </c>
      <c r="S55" s="21" t="s">
        <v>0</v>
      </c>
    </row>
    <row r="56" spans="1:19" ht="18.75" customHeight="1" x14ac:dyDescent="0.25">
      <c r="A56" s="20"/>
      <c r="B56" s="71" t="s">
        <v>7</v>
      </c>
      <c r="C56" s="72"/>
      <c r="D56" s="72"/>
      <c r="E56" s="72"/>
      <c r="F56" s="72"/>
      <c r="G56" s="72"/>
      <c r="H56" s="72"/>
      <c r="I56" s="72"/>
      <c r="J56" s="72"/>
      <c r="K56" s="40">
        <v>235</v>
      </c>
      <c r="L56" s="41">
        <v>8</v>
      </c>
      <c r="M56" s="41">
        <v>0</v>
      </c>
      <c r="N56" s="42">
        <v>0</v>
      </c>
      <c r="O56" s="43">
        <v>0</v>
      </c>
      <c r="P56" s="44">
        <f t="shared" ref="P56:Q58" si="7">P57</f>
        <v>1215200</v>
      </c>
      <c r="Q56" s="44">
        <f t="shared" si="7"/>
        <v>1215200</v>
      </c>
      <c r="R56" s="44">
        <f>R57</f>
        <v>1215200</v>
      </c>
      <c r="S56" s="21" t="s">
        <v>0</v>
      </c>
    </row>
    <row r="57" spans="1:19" ht="18" customHeight="1" x14ac:dyDescent="0.25">
      <c r="A57" s="20"/>
      <c r="B57" s="45"/>
      <c r="C57" s="46"/>
      <c r="D57" s="70" t="s">
        <v>6</v>
      </c>
      <c r="E57" s="70"/>
      <c r="F57" s="70"/>
      <c r="G57" s="70"/>
      <c r="H57" s="70"/>
      <c r="I57" s="70"/>
      <c r="J57" s="70"/>
      <c r="K57" s="40">
        <v>235</v>
      </c>
      <c r="L57" s="41">
        <v>8</v>
      </c>
      <c r="M57" s="41">
        <v>1</v>
      </c>
      <c r="N57" s="42">
        <v>0</v>
      </c>
      <c r="O57" s="43">
        <v>0</v>
      </c>
      <c r="P57" s="44">
        <f t="shared" si="7"/>
        <v>1215200</v>
      </c>
      <c r="Q57" s="44">
        <f t="shared" si="7"/>
        <v>1215200</v>
      </c>
      <c r="R57" s="44">
        <f>R58</f>
        <v>1215200</v>
      </c>
      <c r="S57" s="21" t="s">
        <v>0</v>
      </c>
    </row>
    <row r="58" spans="1:19" ht="39" customHeight="1" x14ac:dyDescent="0.25">
      <c r="A58" s="20"/>
      <c r="B58" s="45"/>
      <c r="C58" s="46"/>
      <c r="D58" s="47"/>
      <c r="E58" s="48"/>
      <c r="F58" s="48"/>
      <c r="G58" s="68" t="s">
        <v>5</v>
      </c>
      <c r="H58" s="69"/>
      <c r="I58" s="69"/>
      <c r="J58" s="69"/>
      <c r="K58" s="49">
        <v>235</v>
      </c>
      <c r="L58" s="50">
        <v>8</v>
      </c>
      <c r="M58" s="50">
        <v>1</v>
      </c>
      <c r="N58" s="54">
        <v>7700000000</v>
      </c>
      <c r="O58" s="52">
        <v>0</v>
      </c>
      <c r="P58" s="53">
        <f t="shared" si="7"/>
        <v>1215200</v>
      </c>
      <c r="Q58" s="53">
        <f t="shared" si="7"/>
        <v>1215200</v>
      </c>
      <c r="R58" s="53">
        <f>R59</f>
        <v>1215200</v>
      </c>
      <c r="S58" s="21" t="s">
        <v>0</v>
      </c>
    </row>
    <row r="59" spans="1:19" ht="36.6" customHeight="1" x14ac:dyDescent="0.25">
      <c r="A59" s="20"/>
      <c r="B59" s="45"/>
      <c r="C59" s="46"/>
      <c r="D59" s="47"/>
      <c r="E59" s="48"/>
      <c r="F59" s="48"/>
      <c r="G59" s="48"/>
      <c r="H59" s="48"/>
      <c r="I59" s="48"/>
      <c r="J59" s="56" t="s">
        <v>4</v>
      </c>
      <c r="K59" s="49">
        <v>235</v>
      </c>
      <c r="L59" s="50">
        <v>8</v>
      </c>
      <c r="M59" s="50">
        <v>1</v>
      </c>
      <c r="N59" s="54">
        <v>7700070030</v>
      </c>
      <c r="O59" s="52">
        <v>0</v>
      </c>
      <c r="P59" s="53">
        <f>P60+P61</f>
        <v>1215200</v>
      </c>
      <c r="Q59" s="53">
        <f>Q60+Q61</f>
        <v>1215200</v>
      </c>
      <c r="R59" s="53">
        <f>R60+R61</f>
        <v>1215200</v>
      </c>
      <c r="S59" s="21"/>
    </row>
    <row r="60" spans="1:19" ht="36.6" customHeight="1" x14ac:dyDescent="0.25">
      <c r="A60" s="20"/>
      <c r="B60" s="45"/>
      <c r="C60" s="46"/>
      <c r="D60" s="47"/>
      <c r="E60" s="48"/>
      <c r="F60" s="48"/>
      <c r="G60" s="68" t="s">
        <v>35</v>
      </c>
      <c r="H60" s="69"/>
      <c r="I60" s="69"/>
      <c r="J60" s="69"/>
      <c r="K60" s="49">
        <v>235</v>
      </c>
      <c r="L60" s="50">
        <v>8</v>
      </c>
      <c r="M60" s="50">
        <v>1</v>
      </c>
      <c r="N60" s="54">
        <v>7700070030</v>
      </c>
      <c r="O60" s="52">
        <v>244</v>
      </c>
      <c r="P60" s="53">
        <v>300000</v>
      </c>
      <c r="Q60" s="53">
        <v>300000</v>
      </c>
      <c r="R60" s="53">
        <v>300000</v>
      </c>
      <c r="S60" s="21"/>
    </row>
    <row r="61" spans="1:19" ht="24" customHeight="1" x14ac:dyDescent="0.25">
      <c r="A61" s="20"/>
      <c r="B61" s="45"/>
      <c r="C61" s="46"/>
      <c r="D61" s="47"/>
      <c r="E61" s="48"/>
      <c r="F61" s="48"/>
      <c r="G61" s="73" t="s">
        <v>2</v>
      </c>
      <c r="H61" s="73"/>
      <c r="I61" s="73"/>
      <c r="J61" s="73"/>
      <c r="K61" s="49">
        <v>235</v>
      </c>
      <c r="L61" s="50">
        <v>8</v>
      </c>
      <c r="M61" s="50">
        <v>1</v>
      </c>
      <c r="N61" s="54">
        <v>7700070030</v>
      </c>
      <c r="O61" s="52" t="s">
        <v>1</v>
      </c>
      <c r="P61" s="53">
        <v>915200</v>
      </c>
      <c r="Q61" s="53">
        <v>915200</v>
      </c>
      <c r="R61" s="53">
        <v>915200</v>
      </c>
      <c r="S61" s="21"/>
    </row>
    <row r="62" spans="1:19" ht="19.5" customHeight="1" thickBot="1" x14ac:dyDescent="0.3">
      <c r="A62" s="12"/>
      <c r="B62" s="62">
        <v>0</v>
      </c>
      <c r="C62" s="63"/>
      <c r="D62" s="63"/>
      <c r="E62" s="63"/>
      <c r="F62" s="63"/>
      <c r="G62" s="63"/>
      <c r="H62" s="63"/>
      <c r="I62" s="63"/>
      <c r="J62" s="64" t="s">
        <v>30</v>
      </c>
      <c r="K62" s="65"/>
      <c r="L62" s="65"/>
      <c r="M62" s="65"/>
      <c r="N62" s="66"/>
      <c r="O62" s="66"/>
      <c r="P62" s="67">
        <f>P11</f>
        <v>4766320</v>
      </c>
      <c r="Q62" s="67">
        <f>Q11</f>
        <v>4803220</v>
      </c>
      <c r="R62" s="67">
        <f>R11</f>
        <v>4933420</v>
      </c>
      <c r="S62" s="7" t="s">
        <v>0</v>
      </c>
    </row>
    <row r="63" spans="1:19" ht="11.25" customHeight="1" x14ac:dyDescent="0.3">
      <c r="A63" s="12"/>
      <c r="B63" s="14"/>
      <c r="C63" s="14"/>
      <c r="D63" s="14"/>
      <c r="E63" s="14"/>
      <c r="F63" s="14"/>
      <c r="G63" s="14"/>
      <c r="H63" s="14"/>
      <c r="I63" s="14"/>
      <c r="J63" s="14"/>
      <c r="K63" s="6"/>
      <c r="L63" s="6"/>
      <c r="M63" s="6"/>
      <c r="N63" s="9"/>
      <c r="O63" s="9"/>
      <c r="P63" s="5"/>
      <c r="Q63" s="5"/>
      <c r="R63" s="5"/>
      <c r="S63" s="4" t="s">
        <v>0</v>
      </c>
    </row>
    <row r="64" spans="1:19" ht="12.75" customHeight="1" x14ac:dyDescent="0.3">
      <c r="A64" s="12"/>
      <c r="B64" s="13"/>
      <c r="C64" s="13"/>
      <c r="D64" s="13"/>
      <c r="E64" s="13"/>
      <c r="F64" s="13"/>
      <c r="G64" s="13"/>
      <c r="H64" s="13"/>
      <c r="I64" s="13"/>
      <c r="J64" s="13"/>
      <c r="K64" s="3"/>
      <c r="L64" s="3"/>
      <c r="M64" s="3"/>
      <c r="N64" s="10"/>
      <c r="O64" s="10"/>
      <c r="P64" s="23"/>
      <c r="Q64" s="23"/>
      <c r="R64" s="23"/>
      <c r="S64" s="2"/>
    </row>
    <row r="65" spans="1:13" ht="12.75" customHeight="1" x14ac:dyDescent="0.2">
      <c r="A65" s="12"/>
      <c r="B65" s="13"/>
      <c r="C65" s="13"/>
      <c r="D65" s="13"/>
      <c r="E65" s="13"/>
      <c r="F65" s="13"/>
      <c r="G65" s="13"/>
      <c r="H65" s="13"/>
      <c r="I65" s="13"/>
      <c r="J65" s="15"/>
      <c r="K65" s="2"/>
      <c r="L65" s="2"/>
      <c r="M65" s="2"/>
    </row>
    <row r="66" spans="1:13" ht="12.75" customHeight="1" x14ac:dyDescent="0.2">
      <c r="A66" s="12"/>
      <c r="B66" s="13"/>
      <c r="C66" s="13"/>
      <c r="D66" s="13"/>
      <c r="E66" s="13"/>
      <c r="F66" s="13"/>
      <c r="G66" s="13"/>
      <c r="H66" s="13"/>
      <c r="I66" s="13"/>
      <c r="J66" s="15"/>
      <c r="K66" s="2"/>
      <c r="L66" s="2"/>
      <c r="M66" s="2"/>
    </row>
    <row r="67" spans="1:13" ht="12.75" customHeight="1" x14ac:dyDescent="0.2">
      <c r="A67" s="12"/>
      <c r="B67" s="13"/>
      <c r="C67" s="13"/>
      <c r="D67" s="13"/>
      <c r="E67" s="13"/>
      <c r="F67" s="13"/>
      <c r="G67" s="13"/>
      <c r="H67" s="13"/>
      <c r="I67" s="13"/>
      <c r="J67" s="15"/>
      <c r="K67" s="2"/>
      <c r="L67" s="2"/>
      <c r="M67" s="2"/>
    </row>
    <row r="68" spans="1:13" ht="12.75" customHeight="1" x14ac:dyDescent="0.2">
      <c r="A68" s="12"/>
      <c r="B68" s="13"/>
      <c r="C68" s="13"/>
      <c r="D68" s="13"/>
      <c r="E68" s="13"/>
      <c r="F68" s="13"/>
      <c r="G68" s="13"/>
      <c r="H68" s="13"/>
      <c r="I68" s="13"/>
      <c r="J68" s="15"/>
      <c r="K68" s="2"/>
      <c r="L68" s="2"/>
      <c r="M68" s="2"/>
    </row>
    <row r="69" spans="1:13" ht="12.75" customHeight="1" x14ac:dyDescent="0.2">
      <c r="A69" s="12"/>
      <c r="B69" s="13"/>
      <c r="C69" s="13"/>
      <c r="D69" s="13"/>
      <c r="E69" s="13"/>
      <c r="F69" s="13"/>
      <c r="G69" s="13"/>
      <c r="H69" s="13"/>
      <c r="I69" s="13"/>
      <c r="J69" s="15"/>
      <c r="K69" s="2"/>
      <c r="L69" s="2"/>
      <c r="M69" s="2"/>
    </row>
    <row r="70" spans="1:13" ht="12.75" customHeight="1" x14ac:dyDescent="0.2">
      <c r="A70" s="12"/>
      <c r="B70" s="13"/>
      <c r="C70" s="13"/>
      <c r="D70" s="13"/>
      <c r="E70" s="13"/>
      <c r="F70" s="13"/>
      <c r="G70" s="13"/>
      <c r="H70" s="13"/>
      <c r="I70" s="13"/>
      <c r="J70" s="15"/>
      <c r="K70" s="2"/>
      <c r="L70" s="2"/>
      <c r="M70" s="2"/>
    </row>
    <row r="71" spans="1:13" ht="12.75" customHeight="1" x14ac:dyDescent="0.2">
      <c r="A71" s="16"/>
      <c r="B71" s="17"/>
      <c r="C71" s="17"/>
      <c r="D71" s="17"/>
      <c r="E71" s="17"/>
      <c r="F71" s="17"/>
      <c r="G71" s="17"/>
      <c r="H71" s="17"/>
      <c r="I71" s="17"/>
      <c r="J71" s="15"/>
      <c r="K71" s="2"/>
      <c r="L71" s="2"/>
      <c r="M71" s="2"/>
    </row>
  </sheetData>
  <mergeCells count="51">
    <mergeCell ref="G34:J34"/>
    <mergeCell ref="G35:J35"/>
    <mergeCell ref="F49:J49"/>
    <mergeCell ref="E43:J43"/>
    <mergeCell ref="D36:J36"/>
    <mergeCell ref="D42:J42"/>
    <mergeCell ref="F40:J40"/>
    <mergeCell ref="G45:J45"/>
    <mergeCell ref="E39:J39"/>
    <mergeCell ref="G25:J25"/>
    <mergeCell ref="G21:J21"/>
    <mergeCell ref="G16:J16"/>
    <mergeCell ref="E19:J19"/>
    <mergeCell ref="G17:J17"/>
    <mergeCell ref="G23:J23"/>
    <mergeCell ref="G22:J22"/>
    <mergeCell ref="G24:J24"/>
    <mergeCell ref="F15:J15"/>
    <mergeCell ref="F20:J20"/>
    <mergeCell ref="F32:J32"/>
    <mergeCell ref="B7:R7"/>
    <mergeCell ref="B11:J11"/>
    <mergeCell ref="B12:J12"/>
    <mergeCell ref="B10:J10"/>
    <mergeCell ref="D18:J18"/>
    <mergeCell ref="E14:J14"/>
    <mergeCell ref="D13:J13"/>
    <mergeCell ref="B29:J29"/>
    <mergeCell ref="G28:J28"/>
    <mergeCell ref="G26:J26"/>
    <mergeCell ref="C31:J31"/>
    <mergeCell ref="G27:J27"/>
    <mergeCell ref="D30:J30"/>
    <mergeCell ref="G33:J33"/>
    <mergeCell ref="G61:J61"/>
    <mergeCell ref="E53:J53"/>
    <mergeCell ref="B56:J56"/>
    <mergeCell ref="G58:J58"/>
    <mergeCell ref="G55:J55"/>
    <mergeCell ref="D57:J57"/>
    <mergeCell ref="F54:J54"/>
    <mergeCell ref="B37:J37"/>
    <mergeCell ref="G41:J41"/>
    <mergeCell ref="G60:J60"/>
    <mergeCell ref="D52:J52"/>
    <mergeCell ref="B46:J46"/>
    <mergeCell ref="F44:J44"/>
    <mergeCell ref="D47:J47"/>
    <mergeCell ref="E48:J48"/>
    <mergeCell ref="B51:J51"/>
    <mergeCell ref="G50:J50"/>
  </mergeCells>
  <phoneticPr fontId="9" type="noConversion"/>
  <pageMargins left="0.98425196850393704" right="0.19685039370078741" top="0.98425196850393704" bottom="0.19685039370078741" header="0.51181102362204722" footer="0.51181102362204722"/>
  <pageSetup paperSize="9" scale="7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Надежда</cp:lastModifiedBy>
  <cp:lastPrinted>2016-12-26T06:15:59Z</cp:lastPrinted>
  <dcterms:created xsi:type="dcterms:W3CDTF">2013-12-03T03:42:57Z</dcterms:created>
  <dcterms:modified xsi:type="dcterms:W3CDTF">2017-01-04T12:12:05Z</dcterms:modified>
</cp:coreProperties>
</file>