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айты\Спасско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22" i="1" l="1"/>
  <c r="Q21" i="1" s="1"/>
  <c r="Q20" i="1" s="1"/>
  <c r="Q19" i="1" s="1"/>
  <c r="P90" i="1"/>
  <c r="P69" i="1"/>
  <c r="Q51" i="1"/>
  <c r="P43" i="1"/>
  <c r="P68" i="1"/>
  <c r="P67" i="1" s="1"/>
  <c r="P66" i="1" s="1"/>
  <c r="P65" i="1" s="1"/>
  <c r="Q43" i="1"/>
  <c r="Q42" i="1" s="1"/>
  <c r="Q41" i="1" s="1"/>
  <c r="Q40" i="1" s="1"/>
  <c r="R54" i="1"/>
  <c r="R53" i="1" s="1"/>
  <c r="Q54" i="1"/>
  <c r="Q53" i="1" s="1"/>
  <c r="R22" i="1"/>
  <c r="R21" i="1"/>
  <c r="R20" i="1" s="1"/>
  <c r="R19" i="1" s="1"/>
  <c r="R15" i="1"/>
  <c r="Q15" i="1"/>
  <c r="Q14" i="1" s="1"/>
  <c r="Q13" i="1" s="1"/>
  <c r="Q11" i="1" s="1"/>
  <c r="R14" i="1"/>
  <c r="R13" i="1" s="1"/>
  <c r="R11" i="1" s="1"/>
  <c r="P15" i="1"/>
  <c r="P14" i="1"/>
  <c r="P13" i="1" s="1"/>
  <c r="P11" i="1" s="1"/>
  <c r="R36" i="1"/>
  <c r="R35" i="1" s="1"/>
  <c r="R34" i="1" s="1"/>
  <c r="R33" i="1" s="1"/>
  <c r="R32" i="1" s="1"/>
  <c r="R92" i="1" s="1"/>
  <c r="Q36" i="1"/>
  <c r="Q35" i="1" s="1"/>
  <c r="Q34" i="1" s="1"/>
  <c r="Q33" i="1" s="1"/>
  <c r="Q32" i="1" s="1"/>
  <c r="R43" i="1"/>
  <c r="R42" i="1"/>
  <c r="R41" i="1"/>
  <c r="R40" i="1"/>
  <c r="R39" i="1" s="1"/>
  <c r="R48" i="1"/>
  <c r="R47" i="1"/>
  <c r="R46" i="1"/>
  <c r="R45" i="1"/>
  <c r="Q48" i="1"/>
  <c r="Q47" i="1"/>
  <c r="Q46" i="1" s="1"/>
  <c r="Q45" i="1" s="1"/>
  <c r="P42" i="1"/>
  <c r="P41" i="1" s="1"/>
  <c r="P40" i="1" s="1"/>
  <c r="P39" i="1" s="1"/>
  <c r="P48" i="1"/>
  <c r="P47" i="1"/>
  <c r="P46" i="1" s="1"/>
  <c r="P45" i="1" s="1"/>
  <c r="R59" i="1"/>
  <c r="Q59" i="1"/>
  <c r="Q58" i="1"/>
  <c r="Q50" i="1"/>
  <c r="R58" i="1"/>
  <c r="R51" i="1"/>
  <c r="R50" i="1"/>
  <c r="P86" i="1"/>
  <c r="P85" i="1"/>
  <c r="R90" i="1"/>
  <c r="R87" i="1"/>
  <c r="R86" i="1"/>
  <c r="R85" i="1"/>
  <c r="Q90" i="1"/>
  <c r="Q87" i="1"/>
  <c r="Q86" i="1"/>
  <c r="Q85" i="1"/>
  <c r="R69" i="1"/>
  <c r="R68" i="1"/>
  <c r="R67" i="1"/>
  <c r="R66" i="1"/>
  <c r="R65" i="1" s="1"/>
  <c r="Q69" i="1"/>
  <c r="Q68" i="1"/>
  <c r="Q67" i="1"/>
  <c r="Q66" i="1" s="1"/>
  <c r="Q65" i="1" s="1"/>
  <c r="R30" i="1"/>
  <c r="R29" i="1"/>
  <c r="R28" i="1" s="1"/>
  <c r="R27" i="1" s="1"/>
  <c r="Q30" i="1"/>
  <c r="Q29" i="1"/>
  <c r="Q28" i="1" s="1"/>
  <c r="Q27" i="1" s="1"/>
  <c r="P30" i="1"/>
  <c r="P29" i="1"/>
  <c r="P28" i="1" s="1"/>
  <c r="P27" i="1" s="1"/>
  <c r="P21" i="1"/>
  <c r="P20" i="1"/>
  <c r="P10" i="1" l="1"/>
  <c r="P92" i="1" s="1"/>
  <c r="Q39" i="1"/>
  <c r="Q92" i="1"/>
</calcChain>
</file>

<file path=xl/sharedStrings.xml><?xml version="1.0" encoding="utf-8"?>
<sst xmlns="http://schemas.openxmlformats.org/spreadsheetml/2006/main" count="99" uniqueCount="78">
  <si>
    <t>Наименование</t>
  </si>
  <si>
    <t>Раздел</t>
  </si>
  <si>
    <t>Подраздел</t>
  </si>
  <si>
    <t>КЦСР</t>
  </si>
  <si>
    <t>КВР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</si>
  <si>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</si>
  <si>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</si>
  <si>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</si>
  <si>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</si>
  <si>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</si>
  <si>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Расходы на выплаты персоналу государственных (муниципальных) органов</t>
  </si>
  <si>
    <t>Иные закупки товаров, работ и услуг для государственных (муниципальных) нужд</t>
  </si>
  <si>
    <t>Иные межбюджетные трансферты</t>
  </si>
  <si>
    <t>Уплата налогов, сборов и иных платежей</t>
  </si>
  <si>
    <t>НАЦИОНАЛЬНАЯ ОБОРОНА</t>
  </si>
  <si>
    <t>Мобилизационная и вневойсковая подготовка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</si>
  <si>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</si>
  <si>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Ведение первичного воинского учета на территориях, где отсутствуют военные комисариаты </t>
  </si>
  <si>
    <t>НАЦИОНАЛЬНАЯ БЕЗОПАСНОСТЬ И ПРАВООХРАНИТЕЛЬНАЯ ДЕЯТЕЛЬНОСТЬ</t>
  </si>
  <si>
    <t xml:space="preserve">Органы юстиции </t>
  </si>
  <si>
    <t>Подпрограмма «Обеспечение осуществления части, переданных органами власти другого уровня, полномочий»</t>
  </si>
  <si>
    <t>Осуществление переданных в соотвествии с пунктом 1 статьи 4 Федерального закона от 15 ноября 1997 года № 143-ФЗ "Об актах гражданского состояния" полномочий Российской Федерации на  государственной регистрации актов гражданского состояния</t>
  </si>
  <si>
    <t>Обеспечение пожарной безопасности</t>
  </si>
  <si>
    <t>Иные закупки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</si>
  <si>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</si>
  <si>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</si>
  <si>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Содержание и ремонт, капитальный ремонт автомобильных дорог общего пользования и искусственных сооружений на них</t>
  </si>
  <si>
    <t>ЖИЛИЩНО-КОММУНАЛЬНОЕ ХОЗЯЙСТВО</t>
  </si>
  <si>
    <t>Благоустройство</t>
  </si>
  <si>
    <t xml:space="preserve">Финансовое обеспечение мероприятий по благоустройству территорий муниципального образования поселения </t>
  </si>
  <si>
    <t>КУЛЬТУРА, КИНЕМАТОГРАФИЯ</t>
  </si>
  <si>
    <t>Культура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</si>
  <si>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</si>
  <si>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</si>
  <si>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Социальная политика</t>
  </si>
  <si>
    <t>ИТОГО ПО РАЗДЕЛАМ РАСХОДОВ</t>
  </si>
  <si>
    <t>Социальное обеспечение населения</t>
  </si>
  <si>
    <t>Подпрограмма «Обеспечение пожарной безопасности на территории муниципального образования  Спасский сельсовет»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</si>
  <si>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2018-2021</t>
  </si>
  <si>
    <t>Подпрограмма «Развитие дорожного хозяйства на территории муниципального образования Спасский сельсовет»</t>
  </si>
  <si>
    <t>Подпрограмма «Благоустройство территории муниципального образования Спасский сельсовет»</t>
  </si>
  <si>
    <t>Подпрограмма «Развитие культуры на территории муниципального образования Спасский  сельсовет»</t>
  </si>
  <si>
    <t>Подпрограмма «Обеспечение жильем молодых семей в муниципальном образовании  Спасский сельсовет»</t>
  </si>
  <si>
    <t>Муниципальная программа "Реализация муниципальной политики на территории муниципального образования  Спасс кий сельсовет Саракташского района Оренбургской области на 2018-2021 годы"</t>
  </si>
  <si>
    <t>Подпрограмма "Осуществление деятельности аппарата управления администрации муниципального образования Спасский сельсовет"</t>
  </si>
  <si>
    <t>Пенсионное обеспенчение</t>
  </si>
  <si>
    <t>Предоставление пенсии за выслугу лет муниципальным служащим</t>
  </si>
  <si>
    <t>Подпрограмма "Осуществление деятельности аппарата управления 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</si>
  <si>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</si>
  <si>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Распределение бюджетных ассигнований из местного бюджета на 2018 год и на плановый период 2019-2020 года по разделам и подразделам, целевым статьям и видам расходов классификации расходов  бюджетов</t>
  </si>
  <si>
    <t>(руб.)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</si>
  <si>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</si>
  <si>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</si>
  <si>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Публичные нормативные социальные выплаты гражданам</t>
  </si>
  <si>
    <t>х</t>
  </si>
  <si>
    <t>к решению Совета депутатов</t>
  </si>
  <si>
    <t>Спасского сельсовета</t>
  </si>
  <si>
    <t>Осуществление переданных районом полномочий по осуществлению дорожной деятельности в отношении автомобильных дорог местного значения вне границ населенных пунктов</t>
  </si>
  <si>
    <t>65700L4970</t>
  </si>
  <si>
    <t>Реализация мероприятий по обеспечению жильем молодых семей</t>
  </si>
  <si>
    <t>65200S0010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</si>
  <si>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2018-2021 годы"</t>
  </si>
  <si>
    <t>Муниципальная программа "Реализация муниципальной политики на территории муниципального образования Николаевский сельсовет Саракташского района Оренбургской области на 2018-2021 годы"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</si>
  <si>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2018-2021годы"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</si>
  <si>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2018-2021годы "</t>
  </si>
  <si>
    <t>Муниципальная программа "Реализация муниципальной политики на территории муниципального образования Спасский сельсовет Саракташского района Оренбургской области на 2018-2021 годы "</t>
  </si>
  <si>
    <t>Муниципальная программа "Реализация муниципальной политики на территории муниципального образования Спасский  сельсовет Саракташского района Оренбургской области на 2018-2021 годы"</t>
  </si>
  <si>
    <t>Муниципальная программа "Реализация муниципальной политики на территории муниципального образования Спасский  сельсовет Саракташского района Оренбургской области на 2018-2021годы "</t>
  </si>
  <si>
    <t>реализация мероприятий по обеспечению жильем молодых семей за счет местных средств бюджета поселений</t>
  </si>
  <si>
    <t>Иные закупки, товаров работ  и услуг для обеспечения государственных(муниципальных) нужд</t>
  </si>
  <si>
    <t>Другие вопросы в области национальной экономики</t>
  </si>
  <si>
    <t>Непрграммные расходы (непрограммнные мароприятия</t>
  </si>
  <si>
    <t>Финансирование расходов по внесению изменений в генеральный план и правила землепользования и застройки сельских поселений саракташского района</t>
  </si>
  <si>
    <t>Иные закупки товаров,работ и услуг для обеспечения государственных нужд</t>
  </si>
  <si>
    <t>Бюджетные инвенстиции</t>
  </si>
  <si>
    <t>Иные межбюджетныен трасферты</t>
  </si>
  <si>
    <t>Приложение № 7</t>
  </si>
  <si>
    <t>от  30 ноября  2018 г №131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</si>
</sst>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00000"/>
    <numFmt numFmtId="166" formatCode="000"/>
  </numFmts>
  <fonts count="13" x14ac:knownFonts="1">
    <font>
      <sz val="12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8"/>
      <color indexed="8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166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5" fontId="5" fillId="0" borderId="6" xfId="0" applyNumberFormat="1" applyFont="1" applyBorder="1" applyAlignment="1">
      <alignment horizontal="right" vertical="center" wrapText="1"/>
    </xf>
    <xf numFmtId="166" fontId="5" fillId="0" borderId="6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64" fontId="7" fillId="0" borderId="9" xfId="0" applyNumberFormat="1" applyFont="1" applyBorder="1" applyAlignment="1">
      <alignment horizontal="right" vertical="center" wrapText="1"/>
    </xf>
    <xf numFmtId="166" fontId="7" fillId="0" borderId="9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166" fontId="7" fillId="0" borderId="1" xfId="0" applyNumberFormat="1" applyFont="1" applyFill="1" applyBorder="1" applyAlignment="1">
      <alignment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4" fontId="7" fillId="0" borderId="9" xfId="0" applyNumberFormat="1" applyFont="1" applyFill="1" applyBorder="1" applyAlignment="1">
      <alignment horizontal="right" vertical="center" wrapText="1"/>
    </xf>
    <xf numFmtId="165" fontId="9" fillId="0" borderId="9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/>
    <xf numFmtId="0" fontId="7" fillId="0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"/>
  <sheetViews>
    <sheetView tabSelected="1" topLeftCell="K1" workbookViewId="0">
      <selection activeCell="P4" sqref="P4:R4"/>
    </sheetView>
  </sheetViews>
  <sheetFormatPr defaultRowHeight="15.75" x14ac:dyDescent="0.25"/>
  <cols>
    <col min="1" max="1" width="8.75" hidden="1" customWidth="1"/>
    <col min="2" max="3" width="9" hidden="1" customWidth="1"/>
    <col min="4" max="4" width="4.875" hidden="1" customWidth="1"/>
    <col min="5" max="10" width="9" hidden="1" customWidth="1"/>
    <col min="11" max="11" width="26.375" customWidth="1"/>
    <col min="12" max="12" width="4.625" customWidth="1"/>
    <col min="13" max="13" width="5.125" customWidth="1"/>
    <col min="15" max="15" width="5.75" customWidth="1"/>
    <col min="17" max="17" width="10" customWidth="1"/>
    <col min="18" max="18" width="10.25" customWidth="1"/>
  </cols>
  <sheetData>
    <row r="1" spans="1:19" ht="12" customHeight="1" x14ac:dyDescent="0.25">
      <c r="A1" s="1"/>
      <c r="B1" s="1"/>
      <c r="C1" s="99"/>
      <c r="D1" s="99"/>
      <c r="E1" s="99"/>
      <c r="F1" s="99"/>
      <c r="G1" s="1"/>
      <c r="H1" s="99"/>
      <c r="I1" s="99"/>
      <c r="J1" s="99"/>
      <c r="K1" s="99"/>
      <c r="L1" s="1"/>
      <c r="M1" s="1"/>
      <c r="N1" s="1"/>
      <c r="O1" s="1"/>
      <c r="P1" s="116" t="s">
        <v>76</v>
      </c>
      <c r="Q1" s="116"/>
      <c r="R1" s="116"/>
    </row>
    <row r="2" spans="1:19" ht="12.75" customHeight="1" x14ac:dyDescent="0.25">
      <c r="A2" s="1"/>
      <c r="B2" s="1"/>
      <c r="C2" s="99"/>
      <c r="D2" s="99"/>
      <c r="E2" s="99"/>
      <c r="F2" s="99"/>
      <c r="G2" s="1"/>
      <c r="H2" s="99"/>
      <c r="I2" s="99"/>
      <c r="J2" s="99"/>
      <c r="K2" s="99"/>
      <c r="L2" s="1"/>
      <c r="M2" s="1"/>
      <c r="N2" s="1"/>
      <c r="O2" s="1"/>
      <c r="P2" s="116" t="s">
        <v>55</v>
      </c>
      <c r="Q2" s="116"/>
      <c r="R2" s="116"/>
    </row>
    <row r="3" spans="1:19" ht="11.25" customHeight="1" x14ac:dyDescent="0.25">
      <c r="A3" s="1"/>
      <c r="B3" s="1"/>
      <c r="C3" s="99"/>
      <c r="D3" s="99"/>
      <c r="E3" s="99"/>
      <c r="F3" s="99"/>
      <c r="G3" s="1"/>
      <c r="H3" s="99"/>
      <c r="I3" s="99"/>
      <c r="J3" s="99"/>
      <c r="K3" s="99"/>
      <c r="L3" s="1"/>
      <c r="M3" s="1"/>
      <c r="N3" s="1"/>
      <c r="O3" s="1"/>
      <c r="P3" s="116" t="s">
        <v>56</v>
      </c>
      <c r="Q3" s="116"/>
      <c r="R3" s="116"/>
    </row>
    <row r="4" spans="1:19" ht="12" customHeight="1" x14ac:dyDescent="0.25">
      <c r="A4" s="1"/>
      <c r="B4" s="1"/>
      <c r="C4" s="99"/>
      <c r="D4" s="99"/>
      <c r="E4" s="99"/>
      <c r="F4" s="99"/>
      <c r="G4" s="1"/>
      <c r="H4" s="99"/>
      <c r="I4" s="99"/>
      <c r="J4" s="99"/>
      <c r="K4" s="99"/>
      <c r="L4" s="1"/>
      <c r="M4" s="1"/>
      <c r="N4" s="1"/>
      <c r="O4" s="78"/>
      <c r="P4" s="115" t="s">
        <v>77</v>
      </c>
      <c r="Q4" s="115"/>
      <c r="R4" s="115"/>
    </row>
    <row r="5" spans="1:19" x14ac:dyDescent="0.25">
      <c r="A5" s="1"/>
      <c r="B5" s="1"/>
      <c r="C5" s="99"/>
      <c r="D5" s="99"/>
      <c r="E5" s="99"/>
      <c r="F5" s="99"/>
      <c r="G5" s="1"/>
      <c r="H5" s="99"/>
      <c r="I5" s="99"/>
      <c r="J5" s="99"/>
      <c r="K5" s="99"/>
      <c r="L5" s="1"/>
      <c r="M5" s="1"/>
      <c r="N5" s="1"/>
      <c r="O5" s="1"/>
      <c r="P5" s="1"/>
      <c r="Q5" s="1"/>
      <c r="R5" s="1"/>
    </row>
    <row r="6" spans="1:19" ht="63" customHeight="1" x14ac:dyDescent="0.25">
      <c r="A6" s="117" t="s">
        <v>49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</row>
    <row r="7" spans="1:19" ht="11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5"/>
      <c r="S7" s="76"/>
    </row>
    <row r="8" spans="1:19" ht="16.5" thickBot="1" x14ac:dyDescent="0.3">
      <c r="A8" s="2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9"/>
      <c r="P8" s="10"/>
      <c r="Q8" s="5"/>
      <c r="R8" s="77" t="s">
        <v>50</v>
      </c>
      <c r="S8" s="76"/>
    </row>
    <row r="9" spans="1:19" ht="25.5" customHeight="1" thickBot="1" x14ac:dyDescent="0.3">
      <c r="A9" s="8"/>
      <c r="B9" s="121" t="s">
        <v>0</v>
      </c>
      <c r="C9" s="122"/>
      <c r="D9" s="122"/>
      <c r="E9" s="122"/>
      <c r="F9" s="122"/>
      <c r="G9" s="122"/>
      <c r="H9" s="122"/>
      <c r="I9" s="122"/>
      <c r="J9" s="122"/>
      <c r="K9" s="122"/>
      <c r="L9" s="30" t="s">
        <v>1</v>
      </c>
      <c r="M9" s="30" t="s">
        <v>2</v>
      </c>
      <c r="N9" s="31" t="s">
        <v>3</v>
      </c>
      <c r="O9" s="31" t="s">
        <v>4</v>
      </c>
      <c r="P9" s="30">
        <v>2018</v>
      </c>
      <c r="Q9" s="30">
        <v>2019</v>
      </c>
      <c r="R9" s="32">
        <v>2020</v>
      </c>
    </row>
    <row r="10" spans="1:19" ht="14.25" customHeight="1" x14ac:dyDescent="0.25">
      <c r="A10" s="8"/>
      <c r="B10" s="93" t="s">
        <v>5</v>
      </c>
      <c r="C10" s="94"/>
      <c r="D10" s="94"/>
      <c r="E10" s="94"/>
      <c r="F10" s="94"/>
      <c r="G10" s="94"/>
      <c r="H10" s="94"/>
      <c r="I10" s="94"/>
      <c r="J10" s="94"/>
      <c r="K10" s="94"/>
      <c r="L10" s="48">
        <v>1</v>
      </c>
      <c r="M10" s="48">
        <v>0</v>
      </c>
      <c r="N10" s="49">
        <v>0</v>
      </c>
      <c r="O10" s="50">
        <v>0</v>
      </c>
      <c r="P10" s="51">
        <f>P11+P19+P27</f>
        <v>2278100</v>
      </c>
      <c r="Q10" s="52">
        <v>2212900</v>
      </c>
      <c r="R10" s="53">
        <v>2113700</v>
      </c>
    </row>
    <row r="11" spans="1:19" x14ac:dyDescent="0.25">
      <c r="A11" s="92"/>
      <c r="B11" s="106"/>
      <c r="C11" s="98" t="s">
        <v>6</v>
      </c>
      <c r="D11" s="98"/>
      <c r="E11" s="98"/>
      <c r="F11" s="98"/>
      <c r="G11" s="98"/>
      <c r="H11" s="98"/>
      <c r="I11" s="98"/>
      <c r="J11" s="98"/>
      <c r="K11" s="98"/>
      <c r="L11" s="109">
        <v>1</v>
      </c>
      <c r="M11" s="109">
        <v>2</v>
      </c>
      <c r="N11" s="120">
        <v>0</v>
      </c>
      <c r="O11" s="108">
        <v>0</v>
      </c>
      <c r="P11" s="110">
        <f>P13</f>
        <v>680000</v>
      </c>
      <c r="Q11" s="110">
        <f>Q13</f>
        <v>680000</v>
      </c>
      <c r="R11" s="118">
        <f>R13</f>
        <v>680000</v>
      </c>
    </row>
    <row r="12" spans="1:19" ht="38.25" customHeight="1" x14ac:dyDescent="0.25">
      <c r="A12" s="92"/>
      <c r="B12" s="106"/>
      <c r="C12" s="98"/>
      <c r="D12" s="98"/>
      <c r="E12" s="98"/>
      <c r="F12" s="98"/>
      <c r="G12" s="98"/>
      <c r="H12" s="98"/>
      <c r="I12" s="98"/>
      <c r="J12" s="98"/>
      <c r="K12" s="98"/>
      <c r="L12" s="109"/>
      <c r="M12" s="109"/>
      <c r="N12" s="120"/>
      <c r="O12" s="108"/>
      <c r="P12" s="110"/>
      <c r="Q12" s="110"/>
      <c r="R12" s="118"/>
    </row>
    <row r="13" spans="1:19" ht="67.5" customHeight="1" x14ac:dyDescent="0.25">
      <c r="A13" s="8"/>
      <c r="B13" s="29"/>
      <c r="C13" s="87"/>
      <c r="D13" s="87"/>
      <c r="E13" s="83" t="s">
        <v>43</v>
      </c>
      <c r="F13" s="83"/>
      <c r="G13" s="83"/>
      <c r="H13" s="83"/>
      <c r="I13" s="83"/>
      <c r="J13" s="83"/>
      <c r="K13" s="83"/>
      <c r="L13" s="15">
        <v>1</v>
      </c>
      <c r="M13" s="15">
        <v>2</v>
      </c>
      <c r="N13" s="16">
        <v>6500000000</v>
      </c>
      <c r="O13" s="17">
        <v>0</v>
      </c>
      <c r="P13" s="34">
        <f t="shared" ref="P13:R14" si="0">P14</f>
        <v>680000</v>
      </c>
      <c r="Q13" s="34">
        <f t="shared" si="0"/>
        <v>680000</v>
      </c>
      <c r="R13" s="40">
        <f t="shared" si="0"/>
        <v>680000</v>
      </c>
    </row>
    <row r="14" spans="1:19" ht="28.5" customHeight="1" x14ac:dyDescent="0.25">
      <c r="A14" s="8"/>
      <c r="B14" s="29"/>
      <c r="C14" s="87"/>
      <c r="D14" s="87"/>
      <c r="E14" s="84"/>
      <c r="F14" s="84"/>
      <c r="G14" s="83" t="s">
        <v>47</v>
      </c>
      <c r="H14" s="83"/>
      <c r="I14" s="83"/>
      <c r="J14" s="83"/>
      <c r="K14" s="83"/>
      <c r="L14" s="15">
        <v>1</v>
      </c>
      <c r="M14" s="15">
        <v>2</v>
      </c>
      <c r="N14" s="16">
        <v>6510000000</v>
      </c>
      <c r="O14" s="17">
        <v>0</v>
      </c>
      <c r="P14" s="34">
        <f t="shared" si="0"/>
        <v>680000</v>
      </c>
      <c r="Q14" s="34">
        <f t="shared" si="0"/>
        <v>680000</v>
      </c>
      <c r="R14" s="40">
        <f t="shared" si="0"/>
        <v>680000</v>
      </c>
    </row>
    <row r="15" spans="1:19" ht="12.75" customHeight="1" x14ac:dyDescent="0.25">
      <c r="A15" s="92"/>
      <c r="B15" s="106"/>
      <c r="C15" s="87"/>
      <c r="D15" s="87"/>
      <c r="E15" s="84"/>
      <c r="F15" s="84"/>
      <c r="G15" s="84"/>
      <c r="H15" s="83" t="s">
        <v>7</v>
      </c>
      <c r="I15" s="83"/>
      <c r="J15" s="83"/>
      <c r="K15" s="83"/>
      <c r="L15" s="107">
        <v>1</v>
      </c>
      <c r="M15" s="107">
        <v>2</v>
      </c>
      <c r="N15" s="114">
        <v>6510010010</v>
      </c>
      <c r="O15" s="113">
        <v>0</v>
      </c>
      <c r="P15" s="112">
        <f>P18</f>
        <v>680000</v>
      </c>
      <c r="Q15" s="112">
        <f>Q18</f>
        <v>680000</v>
      </c>
      <c r="R15" s="111">
        <f>R18</f>
        <v>680000</v>
      </c>
    </row>
    <row r="16" spans="1:19" ht="3.75" hidden="1" customHeight="1" thickBot="1" x14ac:dyDescent="0.3">
      <c r="A16" s="92"/>
      <c r="B16" s="106"/>
      <c r="C16" s="87"/>
      <c r="D16" s="87"/>
      <c r="E16" s="84"/>
      <c r="F16" s="84"/>
      <c r="G16" s="84"/>
      <c r="H16" s="83"/>
      <c r="I16" s="83"/>
      <c r="J16" s="83"/>
      <c r="K16" s="83"/>
      <c r="L16" s="107"/>
      <c r="M16" s="107"/>
      <c r="N16" s="114"/>
      <c r="O16" s="113"/>
      <c r="P16" s="112"/>
      <c r="Q16" s="112"/>
      <c r="R16" s="111"/>
    </row>
    <row r="17" spans="1:18" ht="9" hidden="1" customHeight="1" thickBot="1" x14ac:dyDescent="0.3">
      <c r="A17" s="92"/>
      <c r="B17" s="106"/>
      <c r="C17" s="87"/>
      <c r="D17" s="87"/>
      <c r="E17" s="84"/>
      <c r="F17" s="84"/>
      <c r="G17" s="84"/>
      <c r="H17" s="83"/>
      <c r="I17" s="83"/>
      <c r="J17" s="83"/>
      <c r="K17" s="83"/>
      <c r="L17" s="107"/>
      <c r="M17" s="107"/>
      <c r="N17" s="114"/>
      <c r="O17" s="113"/>
      <c r="P17" s="112"/>
      <c r="Q17" s="112"/>
      <c r="R17" s="111"/>
    </row>
    <row r="18" spans="1:18" ht="33.75" x14ac:dyDescent="0.25">
      <c r="A18" s="8"/>
      <c r="B18" s="29"/>
      <c r="C18" s="11"/>
      <c r="D18" s="11"/>
      <c r="E18" s="18"/>
      <c r="F18" s="18"/>
      <c r="G18" s="18"/>
      <c r="H18" s="19"/>
      <c r="I18" s="19"/>
      <c r="J18" s="19"/>
      <c r="K18" s="19" t="s">
        <v>10</v>
      </c>
      <c r="L18" s="15">
        <v>1</v>
      </c>
      <c r="M18" s="15">
        <v>2</v>
      </c>
      <c r="N18" s="20">
        <v>6510010010</v>
      </c>
      <c r="O18" s="17">
        <v>120</v>
      </c>
      <c r="P18" s="34">
        <v>680000</v>
      </c>
      <c r="Q18" s="34">
        <v>680000</v>
      </c>
      <c r="R18" s="36">
        <v>680000</v>
      </c>
    </row>
    <row r="19" spans="1:18" ht="74.25" customHeight="1" x14ac:dyDescent="0.25">
      <c r="A19" s="8"/>
      <c r="B19" s="29"/>
      <c r="C19" s="98" t="s">
        <v>8</v>
      </c>
      <c r="D19" s="98"/>
      <c r="E19" s="98"/>
      <c r="F19" s="98"/>
      <c r="G19" s="98"/>
      <c r="H19" s="98"/>
      <c r="I19" s="98"/>
      <c r="J19" s="98"/>
      <c r="K19" s="98"/>
      <c r="L19" s="12">
        <v>1</v>
      </c>
      <c r="M19" s="12">
        <v>4</v>
      </c>
      <c r="N19" s="13">
        <v>0</v>
      </c>
      <c r="O19" s="14">
        <v>0</v>
      </c>
      <c r="P19" s="42">
        <v>1579855</v>
      </c>
      <c r="Q19" s="42">
        <f>Q20</f>
        <v>1514655</v>
      </c>
      <c r="R19" s="44">
        <f t="shared" ref="Q19:R21" si="1">R20</f>
        <v>1415455</v>
      </c>
    </row>
    <row r="20" spans="1:18" ht="65.25" customHeight="1" x14ac:dyDescent="0.25">
      <c r="A20" s="8"/>
      <c r="B20" s="29"/>
      <c r="C20" s="87"/>
      <c r="D20" s="87"/>
      <c r="E20" s="83" t="s">
        <v>61</v>
      </c>
      <c r="F20" s="83"/>
      <c r="G20" s="83"/>
      <c r="H20" s="83"/>
      <c r="I20" s="83"/>
      <c r="J20" s="83"/>
      <c r="K20" s="83"/>
      <c r="L20" s="15">
        <v>1</v>
      </c>
      <c r="M20" s="15">
        <v>4</v>
      </c>
      <c r="N20" s="16">
        <v>6500000000</v>
      </c>
      <c r="O20" s="17">
        <v>0</v>
      </c>
      <c r="P20" s="43">
        <f>P21</f>
        <v>1579855</v>
      </c>
      <c r="Q20" s="43">
        <f t="shared" si="1"/>
        <v>1514655</v>
      </c>
      <c r="R20" s="45">
        <f t="shared" si="1"/>
        <v>1415455</v>
      </c>
    </row>
    <row r="21" spans="1:18" ht="50.25" customHeight="1" x14ac:dyDescent="0.25">
      <c r="A21" s="8"/>
      <c r="B21" s="29"/>
      <c r="C21" s="87"/>
      <c r="D21" s="87"/>
      <c r="E21" s="84"/>
      <c r="F21" s="84"/>
      <c r="G21" s="83" t="s">
        <v>44</v>
      </c>
      <c r="H21" s="83"/>
      <c r="I21" s="83"/>
      <c r="J21" s="83"/>
      <c r="K21" s="83"/>
      <c r="L21" s="15">
        <v>1</v>
      </c>
      <c r="M21" s="15">
        <v>4</v>
      </c>
      <c r="N21" s="16">
        <v>6510000000</v>
      </c>
      <c r="O21" s="17">
        <v>0</v>
      </c>
      <c r="P21" s="43">
        <f>P22</f>
        <v>1579855</v>
      </c>
      <c r="Q21" s="43">
        <f t="shared" si="1"/>
        <v>1514655</v>
      </c>
      <c r="R21" s="45">
        <f t="shared" si="1"/>
        <v>1415455</v>
      </c>
    </row>
    <row r="22" spans="1:18" ht="21" customHeight="1" x14ac:dyDescent="0.25">
      <c r="A22" s="8"/>
      <c r="B22" s="29"/>
      <c r="C22" s="87"/>
      <c r="D22" s="87"/>
      <c r="E22" s="84"/>
      <c r="F22" s="84"/>
      <c r="G22" s="83" t="s">
        <v>9</v>
      </c>
      <c r="H22" s="83"/>
      <c r="I22" s="83"/>
      <c r="J22" s="83"/>
      <c r="K22" s="83"/>
      <c r="L22" s="15">
        <v>1</v>
      </c>
      <c r="M22" s="15">
        <v>4</v>
      </c>
      <c r="N22" s="16">
        <v>6510010020</v>
      </c>
      <c r="O22" s="17">
        <v>0</v>
      </c>
      <c r="P22" s="43">
        <v>1579855</v>
      </c>
      <c r="Q22" s="43">
        <f>Q23+Q24+Q25+Q26</f>
        <v>1514655</v>
      </c>
      <c r="R22" s="45">
        <f>R23+R24+R25+R26</f>
        <v>1415455</v>
      </c>
    </row>
    <row r="23" spans="1:18" ht="33.75" customHeight="1" x14ac:dyDescent="0.25">
      <c r="A23" s="8"/>
      <c r="B23" s="29"/>
      <c r="C23" s="87"/>
      <c r="D23" s="87"/>
      <c r="E23" s="84"/>
      <c r="F23" s="84"/>
      <c r="G23" s="84"/>
      <c r="H23" s="84"/>
      <c r="I23" s="83" t="s">
        <v>10</v>
      </c>
      <c r="J23" s="83"/>
      <c r="K23" s="83"/>
      <c r="L23" s="15">
        <v>1</v>
      </c>
      <c r="M23" s="15">
        <v>4</v>
      </c>
      <c r="N23" s="16">
        <v>6510010020</v>
      </c>
      <c r="O23" s="17">
        <v>120</v>
      </c>
      <c r="P23" s="43">
        <v>1120000</v>
      </c>
      <c r="Q23" s="35">
        <v>1120000</v>
      </c>
      <c r="R23" s="36">
        <v>1120000</v>
      </c>
    </row>
    <row r="24" spans="1:18" ht="33.75" customHeight="1" x14ac:dyDescent="0.25">
      <c r="A24" s="8"/>
      <c r="B24" s="29"/>
      <c r="C24" s="87"/>
      <c r="D24" s="87"/>
      <c r="E24" s="84"/>
      <c r="F24" s="84"/>
      <c r="G24" s="84"/>
      <c r="H24" s="84"/>
      <c r="I24" s="83" t="s">
        <v>11</v>
      </c>
      <c r="J24" s="83"/>
      <c r="K24" s="83"/>
      <c r="L24" s="15">
        <v>1</v>
      </c>
      <c r="M24" s="15">
        <v>4</v>
      </c>
      <c r="N24" s="16">
        <v>6510010020</v>
      </c>
      <c r="O24" s="17">
        <v>240</v>
      </c>
      <c r="P24" s="43">
        <v>365476</v>
      </c>
      <c r="Q24" s="35">
        <v>300276</v>
      </c>
      <c r="R24" s="36">
        <v>201076</v>
      </c>
    </row>
    <row r="25" spans="1:18" x14ac:dyDescent="0.25">
      <c r="A25" s="8"/>
      <c r="B25" s="29"/>
      <c r="C25" s="87"/>
      <c r="D25" s="87"/>
      <c r="E25" s="84"/>
      <c r="F25" s="84"/>
      <c r="G25" s="84"/>
      <c r="H25" s="84"/>
      <c r="I25" s="83" t="s">
        <v>12</v>
      </c>
      <c r="J25" s="83"/>
      <c r="K25" s="83"/>
      <c r="L25" s="15">
        <v>1</v>
      </c>
      <c r="M25" s="15">
        <v>4</v>
      </c>
      <c r="N25" s="16">
        <v>6510010020</v>
      </c>
      <c r="O25" s="17">
        <v>540</v>
      </c>
      <c r="P25" s="34">
        <v>24379</v>
      </c>
      <c r="Q25" s="35">
        <v>24379</v>
      </c>
      <c r="R25" s="36">
        <v>24379</v>
      </c>
    </row>
    <row r="26" spans="1:18" ht="22.5" customHeight="1" x14ac:dyDescent="0.25">
      <c r="A26" s="8"/>
      <c r="B26" s="29"/>
      <c r="C26" s="87"/>
      <c r="D26" s="87"/>
      <c r="E26" s="84"/>
      <c r="F26" s="84"/>
      <c r="G26" s="84"/>
      <c r="H26" s="84"/>
      <c r="I26" s="83" t="s">
        <v>13</v>
      </c>
      <c r="J26" s="83"/>
      <c r="K26" s="83"/>
      <c r="L26" s="15">
        <v>1</v>
      </c>
      <c r="M26" s="15">
        <v>4</v>
      </c>
      <c r="N26" s="16">
        <v>6510010020</v>
      </c>
      <c r="O26" s="17">
        <v>850</v>
      </c>
      <c r="P26" s="34">
        <v>70000</v>
      </c>
      <c r="Q26" s="35">
        <v>70000</v>
      </c>
      <c r="R26" s="36">
        <v>70000</v>
      </c>
    </row>
    <row r="27" spans="1:18" ht="60" customHeight="1" x14ac:dyDescent="0.25">
      <c r="A27" s="8"/>
      <c r="B27" s="29"/>
      <c r="C27" s="11"/>
      <c r="D27" s="11"/>
      <c r="E27" s="18"/>
      <c r="F27" s="18"/>
      <c r="G27" s="18"/>
      <c r="H27" s="18"/>
      <c r="I27" s="19"/>
      <c r="J27" s="19"/>
      <c r="K27" s="70" t="s">
        <v>51</v>
      </c>
      <c r="L27" s="71">
        <v>1</v>
      </c>
      <c r="M27" s="71">
        <v>6</v>
      </c>
      <c r="N27" s="72">
        <v>0</v>
      </c>
      <c r="O27" s="65">
        <v>0</v>
      </c>
      <c r="P27" s="42">
        <f>P28</f>
        <v>18245</v>
      </c>
      <c r="Q27" s="42">
        <f t="shared" ref="Q27:R30" si="2">Q28</f>
        <v>18245</v>
      </c>
      <c r="R27" s="44">
        <f t="shared" si="2"/>
        <v>18245</v>
      </c>
    </row>
    <row r="28" spans="1:18" ht="67.5" customHeight="1" x14ac:dyDescent="0.25">
      <c r="A28" s="8"/>
      <c r="B28" s="29"/>
      <c r="C28" s="11"/>
      <c r="D28" s="11"/>
      <c r="E28" s="18"/>
      <c r="F28" s="18"/>
      <c r="G28" s="18"/>
      <c r="H28" s="18"/>
      <c r="I28" s="19"/>
      <c r="J28" s="19"/>
      <c r="K28" s="60" t="s">
        <v>61</v>
      </c>
      <c r="L28" s="61">
        <v>1</v>
      </c>
      <c r="M28" s="61">
        <v>6</v>
      </c>
      <c r="N28" s="62">
        <v>6500000000</v>
      </c>
      <c r="O28" s="63">
        <v>0</v>
      </c>
      <c r="P28" s="43">
        <f>P29</f>
        <v>18245</v>
      </c>
      <c r="Q28" s="43">
        <f t="shared" si="2"/>
        <v>18245</v>
      </c>
      <c r="R28" s="45">
        <f t="shared" si="2"/>
        <v>18245</v>
      </c>
    </row>
    <row r="29" spans="1:18" ht="49.5" customHeight="1" x14ac:dyDescent="0.25">
      <c r="A29" s="8"/>
      <c r="B29" s="29"/>
      <c r="C29" s="11"/>
      <c r="D29" s="11"/>
      <c r="E29" s="18"/>
      <c r="F29" s="18"/>
      <c r="G29" s="18"/>
      <c r="H29" s="18"/>
      <c r="I29" s="19"/>
      <c r="J29" s="19"/>
      <c r="K29" s="60" t="s">
        <v>44</v>
      </c>
      <c r="L29" s="61">
        <v>1</v>
      </c>
      <c r="M29" s="61">
        <v>6</v>
      </c>
      <c r="N29" s="62">
        <v>6510000000</v>
      </c>
      <c r="O29" s="63">
        <v>0</v>
      </c>
      <c r="P29" s="43">
        <f>P30</f>
        <v>18245</v>
      </c>
      <c r="Q29" s="43">
        <f t="shared" si="2"/>
        <v>18245</v>
      </c>
      <c r="R29" s="45">
        <f t="shared" si="2"/>
        <v>18245</v>
      </c>
    </row>
    <row r="30" spans="1:18" ht="48.75" customHeight="1" x14ac:dyDescent="0.25">
      <c r="A30" s="8"/>
      <c r="B30" s="29"/>
      <c r="C30" s="11"/>
      <c r="D30" s="11"/>
      <c r="E30" s="18"/>
      <c r="F30" s="18"/>
      <c r="G30" s="18"/>
      <c r="H30" s="18"/>
      <c r="I30" s="19"/>
      <c r="J30" s="19"/>
      <c r="K30" s="60" t="s">
        <v>52</v>
      </c>
      <c r="L30" s="61">
        <v>1</v>
      </c>
      <c r="M30" s="61">
        <v>6</v>
      </c>
      <c r="N30" s="62">
        <v>6510010080</v>
      </c>
      <c r="O30" s="63">
        <v>0</v>
      </c>
      <c r="P30" s="43">
        <f>P31</f>
        <v>18245</v>
      </c>
      <c r="Q30" s="43">
        <f t="shared" si="2"/>
        <v>18245</v>
      </c>
      <c r="R30" s="45">
        <f t="shared" si="2"/>
        <v>18245</v>
      </c>
    </row>
    <row r="31" spans="1:18" ht="22.5" customHeight="1" x14ac:dyDescent="0.25">
      <c r="A31" s="8"/>
      <c r="B31" s="29"/>
      <c r="C31" s="11"/>
      <c r="D31" s="11"/>
      <c r="E31" s="18"/>
      <c r="F31" s="18"/>
      <c r="G31" s="18"/>
      <c r="H31" s="18"/>
      <c r="I31" s="19"/>
      <c r="J31" s="19"/>
      <c r="K31" s="60" t="s">
        <v>12</v>
      </c>
      <c r="L31" s="61">
        <v>1</v>
      </c>
      <c r="M31" s="61">
        <v>6</v>
      </c>
      <c r="N31" s="62">
        <v>6510010080</v>
      </c>
      <c r="O31" s="63">
        <v>540</v>
      </c>
      <c r="P31" s="43">
        <v>18245</v>
      </c>
      <c r="Q31" s="43">
        <v>18245</v>
      </c>
      <c r="R31" s="45">
        <v>18245</v>
      </c>
    </row>
    <row r="32" spans="1:18" x14ac:dyDescent="0.25">
      <c r="A32" s="8"/>
      <c r="B32" s="105" t="s">
        <v>14</v>
      </c>
      <c r="C32" s="104"/>
      <c r="D32" s="104"/>
      <c r="E32" s="104"/>
      <c r="F32" s="104"/>
      <c r="G32" s="104"/>
      <c r="H32" s="104"/>
      <c r="I32" s="104"/>
      <c r="J32" s="104"/>
      <c r="K32" s="104"/>
      <c r="L32" s="22">
        <v>2</v>
      </c>
      <c r="M32" s="22">
        <v>0</v>
      </c>
      <c r="N32" s="23">
        <v>0</v>
      </c>
      <c r="O32" s="24">
        <v>0</v>
      </c>
      <c r="P32" s="39">
        <v>89900</v>
      </c>
      <c r="Q32" s="39">
        <f t="shared" ref="Q32:R35" si="3">Q33</f>
        <v>89900</v>
      </c>
      <c r="R32" s="46">
        <f t="shared" si="3"/>
        <v>89900</v>
      </c>
    </row>
    <row r="33" spans="1:18" ht="24.75" customHeight="1" x14ac:dyDescent="0.25">
      <c r="A33" s="8"/>
      <c r="B33" s="100"/>
      <c r="C33" s="98"/>
      <c r="D33" s="104" t="s">
        <v>15</v>
      </c>
      <c r="E33" s="104"/>
      <c r="F33" s="104"/>
      <c r="G33" s="104"/>
      <c r="H33" s="104"/>
      <c r="I33" s="104"/>
      <c r="J33" s="104"/>
      <c r="K33" s="104"/>
      <c r="L33" s="22">
        <v>2</v>
      </c>
      <c r="M33" s="22">
        <v>3</v>
      </c>
      <c r="N33" s="23">
        <v>0</v>
      </c>
      <c r="O33" s="24">
        <v>0</v>
      </c>
      <c r="P33" s="39">
        <v>89900</v>
      </c>
      <c r="Q33" s="39">
        <f t="shared" si="3"/>
        <v>89900</v>
      </c>
      <c r="R33" s="46">
        <f t="shared" si="3"/>
        <v>89900</v>
      </c>
    </row>
    <row r="34" spans="1:18" ht="63.75" customHeight="1" x14ac:dyDescent="0.25">
      <c r="A34" s="8"/>
      <c r="B34" s="100"/>
      <c r="C34" s="98"/>
      <c r="D34" s="98"/>
      <c r="E34" s="98"/>
      <c r="F34" s="102" t="s">
        <v>62</v>
      </c>
      <c r="G34" s="102"/>
      <c r="H34" s="102"/>
      <c r="I34" s="102"/>
      <c r="J34" s="102"/>
      <c r="K34" s="102"/>
      <c r="L34" s="25">
        <v>2</v>
      </c>
      <c r="M34" s="25">
        <v>3</v>
      </c>
      <c r="N34" s="26">
        <v>6500000000</v>
      </c>
      <c r="O34" s="27">
        <v>0</v>
      </c>
      <c r="P34" s="34">
        <v>82605</v>
      </c>
      <c r="Q34" s="34">
        <f t="shared" si="3"/>
        <v>89900</v>
      </c>
      <c r="R34" s="40">
        <f t="shared" si="3"/>
        <v>89900</v>
      </c>
    </row>
    <row r="35" spans="1:18" ht="45.75" customHeight="1" x14ac:dyDescent="0.25">
      <c r="A35" s="8"/>
      <c r="B35" s="100"/>
      <c r="C35" s="98"/>
      <c r="D35" s="98"/>
      <c r="E35" s="98"/>
      <c r="F35" s="98"/>
      <c r="G35" s="98"/>
      <c r="H35" s="103" t="s">
        <v>16</v>
      </c>
      <c r="I35" s="103"/>
      <c r="J35" s="103"/>
      <c r="K35" s="103"/>
      <c r="L35" s="25">
        <v>2</v>
      </c>
      <c r="M35" s="25">
        <v>3</v>
      </c>
      <c r="N35" s="26">
        <v>6520000000</v>
      </c>
      <c r="O35" s="27">
        <v>0</v>
      </c>
      <c r="P35" s="34">
        <v>82605</v>
      </c>
      <c r="Q35" s="34">
        <f t="shared" si="3"/>
        <v>89900</v>
      </c>
      <c r="R35" s="40">
        <f t="shared" si="3"/>
        <v>89900</v>
      </c>
    </row>
    <row r="36" spans="1:18" ht="39.75" customHeight="1" x14ac:dyDescent="0.25">
      <c r="A36" s="8"/>
      <c r="B36" s="100"/>
      <c r="C36" s="98"/>
      <c r="D36" s="98"/>
      <c r="E36" s="98"/>
      <c r="F36" s="98"/>
      <c r="G36" s="98"/>
      <c r="H36" s="103" t="s">
        <v>17</v>
      </c>
      <c r="I36" s="103"/>
      <c r="J36" s="103"/>
      <c r="K36" s="103"/>
      <c r="L36" s="25">
        <v>2</v>
      </c>
      <c r="M36" s="25">
        <v>3</v>
      </c>
      <c r="N36" s="26">
        <v>6520051180</v>
      </c>
      <c r="O36" s="27">
        <v>0</v>
      </c>
      <c r="P36" s="34">
        <v>82605</v>
      </c>
      <c r="Q36" s="34">
        <f>Q37+Q38</f>
        <v>89900</v>
      </c>
      <c r="R36" s="40">
        <f>R37+R38</f>
        <v>89900</v>
      </c>
    </row>
    <row r="37" spans="1:18" ht="33.75" x14ac:dyDescent="0.25">
      <c r="A37" s="8"/>
      <c r="B37" s="100"/>
      <c r="C37" s="98"/>
      <c r="D37" s="98"/>
      <c r="E37" s="98"/>
      <c r="F37" s="98"/>
      <c r="G37" s="98"/>
      <c r="H37" s="98"/>
      <c r="I37" s="98"/>
      <c r="J37" s="98"/>
      <c r="K37" s="28" t="s">
        <v>10</v>
      </c>
      <c r="L37" s="25">
        <v>2</v>
      </c>
      <c r="M37" s="25">
        <v>3</v>
      </c>
      <c r="N37" s="26">
        <v>6520051180</v>
      </c>
      <c r="O37" s="27">
        <v>120</v>
      </c>
      <c r="P37" s="34">
        <v>89000</v>
      </c>
      <c r="Q37" s="35">
        <v>89000</v>
      </c>
      <c r="R37" s="36">
        <v>89000</v>
      </c>
    </row>
    <row r="38" spans="1:18" ht="22.5" customHeight="1" x14ac:dyDescent="0.25">
      <c r="A38" s="8"/>
      <c r="B38" s="100"/>
      <c r="C38" s="98"/>
      <c r="D38" s="98"/>
      <c r="E38" s="98"/>
      <c r="F38" s="98"/>
      <c r="G38" s="98"/>
      <c r="H38" s="98"/>
      <c r="I38" s="98"/>
      <c r="J38" s="98"/>
      <c r="K38" s="28" t="s">
        <v>11</v>
      </c>
      <c r="L38" s="25">
        <v>2</v>
      </c>
      <c r="M38" s="25">
        <v>3</v>
      </c>
      <c r="N38" s="26">
        <v>6520051180</v>
      </c>
      <c r="O38" s="27">
        <v>240</v>
      </c>
      <c r="P38" s="34">
        <v>900</v>
      </c>
      <c r="Q38" s="35">
        <v>900</v>
      </c>
      <c r="R38" s="36">
        <v>900</v>
      </c>
    </row>
    <row r="39" spans="1:18" ht="37.5" customHeight="1" x14ac:dyDescent="0.25">
      <c r="A39" s="8"/>
      <c r="B39" s="100" t="s">
        <v>18</v>
      </c>
      <c r="C39" s="98"/>
      <c r="D39" s="98"/>
      <c r="E39" s="98"/>
      <c r="F39" s="98"/>
      <c r="G39" s="98"/>
      <c r="H39" s="98"/>
      <c r="I39" s="98"/>
      <c r="J39" s="98"/>
      <c r="K39" s="98"/>
      <c r="L39" s="12">
        <v>3</v>
      </c>
      <c r="M39" s="12">
        <v>0</v>
      </c>
      <c r="N39" s="13">
        <v>0</v>
      </c>
      <c r="O39" s="14">
        <v>0</v>
      </c>
      <c r="P39" s="39">
        <f>P40+P45</f>
        <v>100000</v>
      </c>
      <c r="Q39" s="39">
        <f>Q40+Q45</f>
        <v>100000</v>
      </c>
      <c r="R39" s="46">
        <f>R40+R45</f>
        <v>100000</v>
      </c>
    </row>
    <row r="40" spans="1:18" x14ac:dyDescent="0.25">
      <c r="A40" s="8"/>
      <c r="B40" s="29"/>
      <c r="C40" s="87"/>
      <c r="D40" s="87"/>
      <c r="E40" s="98" t="s">
        <v>19</v>
      </c>
      <c r="F40" s="98"/>
      <c r="G40" s="98"/>
      <c r="H40" s="98"/>
      <c r="I40" s="98"/>
      <c r="J40" s="98"/>
      <c r="K40" s="98"/>
      <c r="L40" s="12">
        <v>3</v>
      </c>
      <c r="M40" s="12">
        <v>4</v>
      </c>
      <c r="N40" s="13">
        <v>0</v>
      </c>
      <c r="O40" s="14">
        <v>0</v>
      </c>
      <c r="P40" s="39">
        <f>P41</f>
        <v>0</v>
      </c>
      <c r="Q40" s="39">
        <f t="shared" ref="Q40:R43" si="4">Q41</f>
        <v>0</v>
      </c>
      <c r="R40" s="46">
        <f t="shared" si="4"/>
        <v>0</v>
      </c>
    </row>
    <row r="41" spans="1:18" ht="69" customHeight="1" x14ac:dyDescent="0.25">
      <c r="A41" s="8"/>
      <c r="B41" s="29"/>
      <c r="C41" s="87"/>
      <c r="D41" s="87"/>
      <c r="E41" s="87"/>
      <c r="F41" s="87"/>
      <c r="G41" s="102" t="s">
        <v>61</v>
      </c>
      <c r="H41" s="102"/>
      <c r="I41" s="102"/>
      <c r="J41" s="102"/>
      <c r="K41" s="102"/>
      <c r="L41" s="25">
        <v>3</v>
      </c>
      <c r="M41" s="25">
        <v>4</v>
      </c>
      <c r="N41" s="26">
        <v>6500000000</v>
      </c>
      <c r="O41" s="27">
        <v>0</v>
      </c>
      <c r="P41" s="34">
        <f>P42</f>
        <v>0</v>
      </c>
      <c r="Q41" s="34">
        <f>Q42</f>
        <v>0</v>
      </c>
      <c r="R41" s="40">
        <f t="shared" si="4"/>
        <v>0</v>
      </c>
    </row>
    <row r="42" spans="1:18" ht="44.25" customHeight="1" x14ac:dyDescent="0.25">
      <c r="A42" s="8"/>
      <c r="B42" s="29"/>
      <c r="C42" s="87"/>
      <c r="D42" s="87"/>
      <c r="E42" s="87"/>
      <c r="F42" s="87"/>
      <c r="G42" s="102" t="s">
        <v>20</v>
      </c>
      <c r="H42" s="102"/>
      <c r="I42" s="102"/>
      <c r="J42" s="102"/>
      <c r="K42" s="102"/>
      <c r="L42" s="25">
        <v>3</v>
      </c>
      <c r="M42" s="25">
        <v>4</v>
      </c>
      <c r="N42" s="26">
        <v>6520000000</v>
      </c>
      <c r="O42" s="27">
        <v>0</v>
      </c>
      <c r="P42" s="34">
        <f>P43</f>
        <v>0</v>
      </c>
      <c r="Q42" s="34">
        <f t="shared" si="4"/>
        <v>0</v>
      </c>
      <c r="R42" s="40">
        <f t="shared" si="4"/>
        <v>0</v>
      </c>
    </row>
    <row r="43" spans="1:18" ht="67.5" customHeight="1" x14ac:dyDescent="0.25">
      <c r="A43" s="8"/>
      <c r="B43" s="29"/>
      <c r="C43" s="87"/>
      <c r="D43" s="87"/>
      <c r="E43" s="87"/>
      <c r="F43" s="87"/>
      <c r="G43" s="11"/>
      <c r="H43" s="103" t="s">
        <v>21</v>
      </c>
      <c r="I43" s="103"/>
      <c r="J43" s="103"/>
      <c r="K43" s="103"/>
      <c r="L43" s="25">
        <v>3</v>
      </c>
      <c r="M43" s="25">
        <v>4</v>
      </c>
      <c r="N43" s="26">
        <v>6020059302</v>
      </c>
      <c r="O43" s="27">
        <v>0</v>
      </c>
      <c r="P43" s="34">
        <f>P44</f>
        <v>0</v>
      </c>
      <c r="Q43" s="34">
        <f t="shared" si="4"/>
        <v>0</v>
      </c>
      <c r="R43" s="40">
        <f t="shared" si="4"/>
        <v>0</v>
      </c>
    </row>
    <row r="44" spans="1:18" ht="28.5" customHeight="1" x14ac:dyDescent="0.25">
      <c r="A44" s="8"/>
      <c r="B44" s="29"/>
      <c r="C44" s="87"/>
      <c r="D44" s="87"/>
      <c r="E44" s="87"/>
      <c r="F44" s="87"/>
      <c r="G44" s="11"/>
      <c r="H44" s="103"/>
      <c r="I44" s="103"/>
      <c r="J44" s="103" t="s">
        <v>11</v>
      </c>
      <c r="K44" s="103"/>
      <c r="L44" s="25">
        <v>3</v>
      </c>
      <c r="M44" s="25">
        <v>4</v>
      </c>
      <c r="N44" s="26">
        <v>6520059302</v>
      </c>
      <c r="O44" s="27">
        <v>240</v>
      </c>
      <c r="P44" s="34"/>
      <c r="Q44" s="35">
        <v>0</v>
      </c>
      <c r="R44" s="36">
        <v>0</v>
      </c>
    </row>
    <row r="45" spans="1:18" ht="24.75" customHeight="1" x14ac:dyDescent="0.25">
      <c r="A45" s="8"/>
      <c r="B45" s="29"/>
      <c r="C45" s="98" t="s">
        <v>22</v>
      </c>
      <c r="D45" s="98"/>
      <c r="E45" s="98"/>
      <c r="F45" s="98"/>
      <c r="G45" s="98"/>
      <c r="H45" s="98"/>
      <c r="I45" s="98"/>
      <c r="J45" s="98"/>
      <c r="K45" s="98"/>
      <c r="L45" s="12">
        <v>3</v>
      </c>
      <c r="M45" s="12">
        <v>10</v>
      </c>
      <c r="N45" s="13">
        <v>0</v>
      </c>
      <c r="O45" s="14">
        <v>0</v>
      </c>
      <c r="P45" s="39">
        <f>P46</f>
        <v>100000</v>
      </c>
      <c r="Q45" s="39">
        <f t="shared" ref="Q45:R48" si="5">Q46</f>
        <v>100000</v>
      </c>
      <c r="R45" s="46">
        <f t="shared" si="5"/>
        <v>100000</v>
      </c>
    </row>
    <row r="46" spans="1:18" ht="66.75" customHeight="1" x14ac:dyDescent="0.25">
      <c r="A46" s="8"/>
      <c r="B46" s="29"/>
      <c r="C46" s="87"/>
      <c r="D46" s="87"/>
      <c r="E46" s="83" t="s">
        <v>63</v>
      </c>
      <c r="F46" s="83"/>
      <c r="G46" s="83"/>
      <c r="H46" s="83"/>
      <c r="I46" s="83"/>
      <c r="J46" s="83"/>
      <c r="K46" s="83"/>
      <c r="L46" s="15">
        <v>3</v>
      </c>
      <c r="M46" s="15">
        <v>10</v>
      </c>
      <c r="N46" s="16">
        <v>6500000000</v>
      </c>
      <c r="O46" s="17">
        <v>0</v>
      </c>
      <c r="P46" s="34">
        <f>P47</f>
        <v>100000</v>
      </c>
      <c r="Q46" s="34">
        <f t="shared" si="5"/>
        <v>100000</v>
      </c>
      <c r="R46" s="40">
        <f t="shared" si="5"/>
        <v>100000</v>
      </c>
    </row>
    <row r="47" spans="1:18" ht="48" customHeight="1" x14ac:dyDescent="0.25">
      <c r="A47" s="8"/>
      <c r="B47" s="29"/>
      <c r="C47" s="87"/>
      <c r="D47" s="87"/>
      <c r="E47" s="84"/>
      <c r="F47" s="84"/>
      <c r="G47" s="83" t="s">
        <v>37</v>
      </c>
      <c r="H47" s="83"/>
      <c r="I47" s="83"/>
      <c r="J47" s="83"/>
      <c r="K47" s="83"/>
      <c r="L47" s="15">
        <v>3</v>
      </c>
      <c r="M47" s="15">
        <v>10</v>
      </c>
      <c r="N47" s="16">
        <v>6530000000</v>
      </c>
      <c r="O47" s="17">
        <v>0</v>
      </c>
      <c r="P47" s="34">
        <f>P48</f>
        <v>100000</v>
      </c>
      <c r="Q47" s="34">
        <f t="shared" si="5"/>
        <v>100000</v>
      </c>
      <c r="R47" s="40">
        <f t="shared" si="5"/>
        <v>100000</v>
      </c>
    </row>
    <row r="48" spans="1:18" ht="52.5" customHeight="1" x14ac:dyDescent="0.25">
      <c r="A48" s="8"/>
      <c r="B48" s="29"/>
      <c r="C48" s="87"/>
      <c r="D48" s="87"/>
      <c r="E48" s="84"/>
      <c r="F48" s="84"/>
      <c r="G48" s="83" t="s">
        <v>48</v>
      </c>
      <c r="H48" s="83"/>
      <c r="I48" s="83"/>
      <c r="J48" s="83"/>
      <c r="K48" s="83"/>
      <c r="L48" s="15">
        <v>3</v>
      </c>
      <c r="M48" s="15">
        <v>10</v>
      </c>
      <c r="N48" s="16">
        <v>6530095020</v>
      </c>
      <c r="O48" s="17">
        <v>0</v>
      </c>
      <c r="P48" s="34">
        <f>P49</f>
        <v>100000</v>
      </c>
      <c r="Q48" s="34">
        <f t="shared" si="5"/>
        <v>100000</v>
      </c>
      <c r="R48" s="40">
        <f t="shared" si="5"/>
        <v>100000</v>
      </c>
    </row>
    <row r="49" spans="1:18" ht="36" customHeight="1" x14ac:dyDescent="0.25">
      <c r="A49" s="8"/>
      <c r="B49" s="29"/>
      <c r="C49" s="87"/>
      <c r="D49" s="87"/>
      <c r="E49" s="84"/>
      <c r="F49" s="84"/>
      <c r="G49" s="18"/>
      <c r="H49" s="83" t="s">
        <v>23</v>
      </c>
      <c r="I49" s="83"/>
      <c r="J49" s="83"/>
      <c r="K49" s="83"/>
      <c r="L49" s="15">
        <v>3</v>
      </c>
      <c r="M49" s="15">
        <v>10</v>
      </c>
      <c r="N49" s="16">
        <v>6530095020</v>
      </c>
      <c r="O49" s="64">
        <v>240</v>
      </c>
      <c r="P49" s="43">
        <v>100000</v>
      </c>
      <c r="Q49" s="35">
        <v>100000</v>
      </c>
      <c r="R49" s="36">
        <v>100000</v>
      </c>
    </row>
    <row r="50" spans="1:18" x14ac:dyDescent="0.25">
      <c r="A50" s="8"/>
      <c r="B50" s="100" t="s">
        <v>24</v>
      </c>
      <c r="C50" s="98"/>
      <c r="D50" s="98"/>
      <c r="E50" s="98"/>
      <c r="F50" s="98"/>
      <c r="G50" s="98"/>
      <c r="H50" s="98"/>
      <c r="I50" s="98"/>
      <c r="J50" s="98"/>
      <c r="K50" s="98"/>
      <c r="L50" s="12">
        <v>4</v>
      </c>
      <c r="M50" s="12">
        <v>0</v>
      </c>
      <c r="N50" s="13">
        <v>0</v>
      </c>
      <c r="O50" s="65">
        <v>0</v>
      </c>
      <c r="P50" s="42">
        <v>699000</v>
      </c>
      <c r="Q50" s="39">
        <f>Q51</f>
        <v>878000</v>
      </c>
      <c r="R50" s="46">
        <f>R51</f>
        <v>1252000</v>
      </c>
    </row>
    <row r="51" spans="1:18" ht="25.5" customHeight="1" x14ac:dyDescent="0.25">
      <c r="A51" s="8"/>
      <c r="B51" s="29"/>
      <c r="C51" s="98" t="s">
        <v>25</v>
      </c>
      <c r="D51" s="98"/>
      <c r="E51" s="98"/>
      <c r="F51" s="98"/>
      <c r="G51" s="98"/>
      <c r="H51" s="98"/>
      <c r="I51" s="98"/>
      <c r="J51" s="98"/>
      <c r="K51" s="98"/>
      <c r="L51" s="12">
        <v>4</v>
      </c>
      <c r="M51" s="12">
        <v>9</v>
      </c>
      <c r="N51" s="13">
        <v>0</v>
      </c>
      <c r="O51" s="65">
        <v>0</v>
      </c>
      <c r="P51" s="42">
        <v>699000</v>
      </c>
      <c r="Q51" s="39">
        <f>Q52</f>
        <v>878000</v>
      </c>
      <c r="R51" s="46">
        <f>R52</f>
        <v>1252000</v>
      </c>
    </row>
    <row r="52" spans="1:18" ht="72" customHeight="1" x14ac:dyDescent="0.25">
      <c r="A52" s="8"/>
      <c r="B52" s="29"/>
      <c r="C52" s="87"/>
      <c r="D52" s="87"/>
      <c r="E52" s="83" t="s">
        <v>64</v>
      </c>
      <c r="F52" s="83"/>
      <c r="G52" s="83"/>
      <c r="H52" s="83"/>
      <c r="I52" s="83"/>
      <c r="J52" s="83"/>
      <c r="K52" s="83"/>
      <c r="L52" s="15">
        <v>4</v>
      </c>
      <c r="M52" s="15">
        <v>9</v>
      </c>
      <c r="N52" s="16">
        <v>6500000000</v>
      </c>
      <c r="O52" s="63">
        <v>0</v>
      </c>
      <c r="P52" s="43">
        <v>699000</v>
      </c>
      <c r="Q52" s="34">
        <v>878000</v>
      </c>
      <c r="R52" s="40">
        <v>1252000</v>
      </c>
    </row>
    <row r="53" spans="1:18" ht="49.5" customHeight="1" x14ac:dyDescent="0.25">
      <c r="A53" s="8"/>
      <c r="B53" s="29"/>
      <c r="C53" s="11"/>
      <c r="D53" s="11"/>
      <c r="E53" s="19"/>
      <c r="F53" s="19"/>
      <c r="G53" s="19"/>
      <c r="H53" s="19"/>
      <c r="I53" s="19"/>
      <c r="J53" s="19"/>
      <c r="K53" s="60" t="s">
        <v>16</v>
      </c>
      <c r="L53" s="61">
        <v>4</v>
      </c>
      <c r="M53" s="61">
        <v>9</v>
      </c>
      <c r="N53" s="62">
        <v>6520000000</v>
      </c>
      <c r="O53" s="63">
        <v>0</v>
      </c>
      <c r="P53" s="43">
        <v>699000</v>
      </c>
      <c r="Q53" s="43">
        <f>Q54</f>
        <v>878000</v>
      </c>
      <c r="R53" s="45">
        <f>R54</f>
        <v>1252000</v>
      </c>
    </row>
    <row r="54" spans="1:18" ht="72" customHeight="1" x14ac:dyDescent="0.25">
      <c r="A54" s="8"/>
      <c r="B54" s="29"/>
      <c r="C54" s="11"/>
      <c r="D54" s="11"/>
      <c r="E54" s="19"/>
      <c r="F54" s="19"/>
      <c r="G54" s="19"/>
      <c r="H54" s="19"/>
      <c r="I54" s="19"/>
      <c r="J54" s="19"/>
      <c r="K54" s="60" t="s">
        <v>57</v>
      </c>
      <c r="L54" s="61">
        <v>4</v>
      </c>
      <c r="M54" s="61">
        <v>9</v>
      </c>
      <c r="N54" s="62">
        <v>6520097010</v>
      </c>
      <c r="O54" s="63">
        <v>0</v>
      </c>
      <c r="P54" s="43">
        <v>699000</v>
      </c>
      <c r="Q54" s="43">
        <f>Q55</f>
        <v>878000</v>
      </c>
      <c r="R54" s="45">
        <f>R55</f>
        <v>1252000</v>
      </c>
    </row>
    <row r="55" spans="1:18" ht="37.5" customHeight="1" x14ac:dyDescent="0.25">
      <c r="A55" s="8"/>
      <c r="B55" s="29"/>
      <c r="C55" s="11"/>
      <c r="D55" s="11"/>
      <c r="E55" s="19"/>
      <c r="F55" s="19"/>
      <c r="G55" s="19"/>
      <c r="H55" s="19"/>
      <c r="I55" s="19"/>
      <c r="J55" s="19"/>
      <c r="K55" s="60" t="s">
        <v>23</v>
      </c>
      <c r="L55" s="61">
        <v>4</v>
      </c>
      <c r="M55" s="61">
        <v>9</v>
      </c>
      <c r="N55" s="62">
        <v>6520097010</v>
      </c>
      <c r="O55" s="63">
        <v>240</v>
      </c>
      <c r="P55" s="43">
        <v>699000</v>
      </c>
      <c r="Q55" s="43">
        <v>878000</v>
      </c>
      <c r="R55" s="45">
        <v>1252000</v>
      </c>
    </row>
    <row r="56" spans="1:18" ht="37.5" customHeight="1" x14ac:dyDescent="0.25">
      <c r="A56" s="8"/>
      <c r="B56" s="29"/>
      <c r="C56" s="11"/>
      <c r="D56" s="11"/>
      <c r="E56" s="19"/>
      <c r="F56" s="19"/>
      <c r="G56" s="19"/>
      <c r="H56" s="19"/>
      <c r="I56" s="19"/>
      <c r="J56" s="19"/>
      <c r="K56" s="19" t="s">
        <v>57</v>
      </c>
      <c r="L56" s="61">
        <v>4</v>
      </c>
      <c r="M56" s="61">
        <v>9</v>
      </c>
      <c r="N56" s="16" t="s">
        <v>60</v>
      </c>
      <c r="O56" s="63">
        <v>400</v>
      </c>
      <c r="P56" s="43">
        <v>0</v>
      </c>
      <c r="Q56" s="43"/>
      <c r="R56" s="45"/>
    </row>
    <row r="57" spans="1:18" ht="37.5" customHeight="1" x14ac:dyDescent="0.25">
      <c r="A57" s="8"/>
      <c r="B57" s="29"/>
      <c r="C57" s="11"/>
      <c r="D57" s="11"/>
      <c r="E57" s="19"/>
      <c r="F57" s="19"/>
      <c r="G57" s="19"/>
      <c r="H57" s="19"/>
      <c r="I57" s="19"/>
      <c r="J57" s="19"/>
      <c r="K57" s="19" t="s">
        <v>74</v>
      </c>
      <c r="L57" s="61">
        <v>4</v>
      </c>
      <c r="M57" s="61">
        <v>9</v>
      </c>
      <c r="N57" s="16" t="s">
        <v>60</v>
      </c>
      <c r="O57" s="63">
        <v>410</v>
      </c>
      <c r="P57" s="43">
        <v>0</v>
      </c>
      <c r="Q57" s="43"/>
      <c r="R57" s="45"/>
    </row>
    <row r="58" spans="1:18" ht="48" customHeight="1" x14ac:dyDescent="0.25">
      <c r="A58" s="8"/>
      <c r="B58" s="29"/>
      <c r="C58" s="87"/>
      <c r="D58" s="87"/>
      <c r="E58" s="84"/>
      <c r="F58" s="84"/>
      <c r="G58" s="83" t="s">
        <v>39</v>
      </c>
      <c r="H58" s="83"/>
      <c r="I58" s="83"/>
      <c r="J58" s="83"/>
      <c r="K58" s="83"/>
      <c r="L58" s="15">
        <v>4</v>
      </c>
      <c r="M58" s="15">
        <v>9</v>
      </c>
      <c r="N58" s="16">
        <v>6540000000</v>
      </c>
      <c r="O58" s="63">
        <v>0</v>
      </c>
      <c r="P58" s="43">
        <v>0</v>
      </c>
      <c r="Q58" s="34">
        <f>Q59</f>
        <v>0</v>
      </c>
      <c r="R58" s="40">
        <f>R59</f>
        <v>0</v>
      </c>
    </row>
    <row r="59" spans="1:18" ht="42.75" customHeight="1" x14ac:dyDescent="0.25">
      <c r="A59" s="8"/>
      <c r="B59" s="29"/>
      <c r="C59" s="87"/>
      <c r="D59" s="87"/>
      <c r="E59" s="84"/>
      <c r="F59" s="84"/>
      <c r="G59" s="83" t="s">
        <v>26</v>
      </c>
      <c r="H59" s="83"/>
      <c r="I59" s="83"/>
      <c r="J59" s="83"/>
      <c r="K59" s="83"/>
      <c r="L59" s="15">
        <v>4</v>
      </c>
      <c r="M59" s="15">
        <v>9</v>
      </c>
      <c r="N59" s="16">
        <v>6540095280</v>
      </c>
      <c r="O59" s="17">
        <v>0</v>
      </c>
      <c r="P59" s="43">
        <v>0</v>
      </c>
      <c r="Q59" s="34">
        <f>Q63</f>
        <v>0</v>
      </c>
      <c r="R59" s="40">
        <f>R63</f>
        <v>0</v>
      </c>
    </row>
    <row r="60" spans="1:18" ht="42.75" customHeight="1" x14ac:dyDescent="0.25">
      <c r="A60" s="8"/>
      <c r="B60" s="29"/>
      <c r="C60" s="11"/>
      <c r="D60" s="11"/>
      <c r="E60" s="18"/>
      <c r="F60" s="18"/>
      <c r="G60" s="19"/>
      <c r="H60" s="19"/>
      <c r="I60" s="19"/>
      <c r="J60" s="19"/>
      <c r="K60" s="19" t="s">
        <v>69</v>
      </c>
      <c r="L60" s="15">
        <v>4</v>
      </c>
      <c r="M60" s="15">
        <v>9</v>
      </c>
      <c r="N60" s="16">
        <v>6540095280</v>
      </c>
      <c r="O60" s="17">
        <v>240</v>
      </c>
      <c r="P60" s="43">
        <v>0</v>
      </c>
      <c r="Q60" s="34">
        <v>0</v>
      </c>
      <c r="R60" s="40">
        <v>0</v>
      </c>
    </row>
    <row r="61" spans="1:18" ht="42.75" customHeight="1" x14ac:dyDescent="0.25">
      <c r="A61" s="8"/>
      <c r="B61" s="29"/>
      <c r="C61" s="11"/>
      <c r="D61" s="11"/>
      <c r="E61" s="18"/>
      <c r="F61" s="18"/>
      <c r="G61" s="19"/>
      <c r="H61" s="19"/>
      <c r="I61" s="19"/>
      <c r="J61" s="19"/>
      <c r="K61" s="19" t="s">
        <v>70</v>
      </c>
      <c r="L61" s="15">
        <v>4</v>
      </c>
      <c r="M61" s="15">
        <v>12</v>
      </c>
      <c r="N61" s="16">
        <v>0</v>
      </c>
      <c r="O61" s="17">
        <v>0</v>
      </c>
      <c r="P61" s="43">
        <v>0</v>
      </c>
      <c r="Q61" s="34"/>
      <c r="R61" s="40"/>
    </row>
    <row r="62" spans="1:18" ht="42.75" customHeight="1" x14ac:dyDescent="0.25">
      <c r="A62" s="8"/>
      <c r="B62" s="29"/>
      <c r="C62" s="11"/>
      <c r="D62" s="11"/>
      <c r="E62" s="18"/>
      <c r="F62" s="18"/>
      <c r="G62" s="19"/>
      <c r="H62" s="19"/>
      <c r="I62" s="19"/>
      <c r="J62" s="19"/>
      <c r="K62" s="19" t="s">
        <v>71</v>
      </c>
      <c r="L62" s="15">
        <v>4</v>
      </c>
      <c r="M62" s="15">
        <v>12</v>
      </c>
      <c r="N62" s="16">
        <v>7700000000</v>
      </c>
      <c r="O62" s="17">
        <v>0</v>
      </c>
      <c r="P62" s="43">
        <v>0</v>
      </c>
      <c r="Q62" s="34"/>
      <c r="R62" s="40"/>
    </row>
    <row r="63" spans="1:18" ht="36" customHeight="1" x14ac:dyDescent="0.25">
      <c r="A63" s="8"/>
      <c r="B63" s="29"/>
      <c r="C63" s="87"/>
      <c r="D63" s="87"/>
      <c r="E63" s="84"/>
      <c r="F63" s="84"/>
      <c r="G63" s="18"/>
      <c r="H63" s="83" t="s">
        <v>72</v>
      </c>
      <c r="I63" s="83"/>
      <c r="J63" s="83"/>
      <c r="K63" s="83"/>
      <c r="L63" s="15">
        <v>4</v>
      </c>
      <c r="M63" s="15">
        <v>12</v>
      </c>
      <c r="N63" s="16">
        <v>7700090030</v>
      </c>
      <c r="O63" s="17">
        <v>0</v>
      </c>
      <c r="P63" s="43">
        <v>0</v>
      </c>
      <c r="Q63" s="35">
        <v>0</v>
      </c>
      <c r="R63" s="36">
        <v>0</v>
      </c>
    </row>
    <row r="64" spans="1:18" ht="36" customHeight="1" x14ac:dyDescent="0.25">
      <c r="A64" s="8"/>
      <c r="B64" s="29"/>
      <c r="C64" s="11"/>
      <c r="D64" s="11"/>
      <c r="E64" s="18"/>
      <c r="F64" s="18"/>
      <c r="G64" s="18"/>
      <c r="H64" s="19"/>
      <c r="I64" s="19"/>
      <c r="J64" s="19"/>
      <c r="K64" s="19" t="s">
        <v>73</v>
      </c>
      <c r="L64" s="15">
        <v>4</v>
      </c>
      <c r="M64" s="15">
        <v>12</v>
      </c>
      <c r="N64" s="16">
        <v>7700090030</v>
      </c>
      <c r="O64" s="17">
        <v>240</v>
      </c>
      <c r="P64" s="43">
        <v>0</v>
      </c>
      <c r="Q64" s="35"/>
      <c r="R64" s="36"/>
    </row>
    <row r="65" spans="1:18" ht="24.75" customHeight="1" x14ac:dyDescent="0.25">
      <c r="A65" s="8"/>
      <c r="B65" s="100" t="s">
        <v>27</v>
      </c>
      <c r="C65" s="98"/>
      <c r="D65" s="98"/>
      <c r="E65" s="98"/>
      <c r="F65" s="98"/>
      <c r="G65" s="98"/>
      <c r="H65" s="98"/>
      <c r="I65" s="98"/>
      <c r="J65" s="98"/>
      <c r="K65" s="98"/>
      <c r="L65" s="12">
        <v>5</v>
      </c>
      <c r="M65" s="12">
        <v>0</v>
      </c>
      <c r="N65" s="13">
        <v>0</v>
      </c>
      <c r="O65" s="14">
        <v>0</v>
      </c>
      <c r="P65" s="66">
        <f>P66</f>
        <v>0</v>
      </c>
      <c r="Q65" s="41">
        <f t="shared" ref="Q65:R69" si="6">Q66</f>
        <v>0</v>
      </c>
      <c r="R65" s="47">
        <f t="shared" si="6"/>
        <v>0</v>
      </c>
    </row>
    <row r="66" spans="1:18" x14ac:dyDescent="0.25">
      <c r="A66" s="8"/>
      <c r="B66" s="29"/>
      <c r="C66" s="98" t="s">
        <v>28</v>
      </c>
      <c r="D66" s="98"/>
      <c r="E66" s="98"/>
      <c r="F66" s="98"/>
      <c r="G66" s="98"/>
      <c r="H66" s="98"/>
      <c r="I66" s="98"/>
      <c r="J66" s="98"/>
      <c r="K66" s="98"/>
      <c r="L66" s="12">
        <v>5</v>
      </c>
      <c r="M66" s="12">
        <v>3</v>
      </c>
      <c r="N66" s="13">
        <v>0</v>
      </c>
      <c r="O66" s="14">
        <v>0</v>
      </c>
      <c r="P66" s="66">
        <f>P67</f>
        <v>0</v>
      </c>
      <c r="Q66" s="41">
        <f t="shared" si="6"/>
        <v>0</v>
      </c>
      <c r="R66" s="47">
        <f t="shared" si="6"/>
        <v>0</v>
      </c>
    </row>
    <row r="67" spans="1:18" ht="66" customHeight="1" x14ac:dyDescent="0.25">
      <c r="A67" s="8"/>
      <c r="B67" s="29"/>
      <c r="C67" s="87"/>
      <c r="D67" s="87"/>
      <c r="E67" s="83" t="s">
        <v>38</v>
      </c>
      <c r="F67" s="83"/>
      <c r="G67" s="83"/>
      <c r="H67" s="83"/>
      <c r="I67" s="83"/>
      <c r="J67" s="83"/>
      <c r="K67" s="83"/>
      <c r="L67" s="15">
        <v>5</v>
      </c>
      <c r="M67" s="15">
        <v>3</v>
      </c>
      <c r="N67" s="16">
        <v>6500000000</v>
      </c>
      <c r="O67" s="17">
        <v>0</v>
      </c>
      <c r="P67" s="43">
        <f>P68</f>
        <v>0</v>
      </c>
      <c r="Q67" s="34">
        <f t="shared" si="6"/>
        <v>0</v>
      </c>
      <c r="R67" s="40">
        <f t="shared" si="6"/>
        <v>0</v>
      </c>
    </row>
    <row r="68" spans="1:18" ht="36.75" customHeight="1" x14ac:dyDescent="0.25">
      <c r="A68" s="8"/>
      <c r="B68" s="29"/>
      <c r="C68" s="87"/>
      <c r="D68" s="87"/>
      <c r="E68" s="83" t="s">
        <v>40</v>
      </c>
      <c r="F68" s="83"/>
      <c r="G68" s="83"/>
      <c r="H68" s="83"/>
      <c r="I68" s="83"/>
      <c r="J68" s="83"/>
      <c r="K68" s="83"/>
      <c r="L68" s="15">
        <v>5</v>
      </c>
      <c r="M68" s="15">
        <v>3</v>
      </c>
      <c r="N68" s="16">
        <v>6550000000</v>
      </c>
      <c r="O68" s="17">
        <v>0</v>
      </c>
      <c r="P68" s="43">
        <f>P69</f>
        <v>0</v>
      </c>
      <c r="Q68" s="34">
        <f t="shared" si="6"/>
        <v>0</v>
      </c>
      <c r="R68" s="40">
        <f t="shared" si="6"/>
        <v>0</v>
      </c>
    </row>
    <row r="69" spans="1:18" ht="48" customHeight="1" x14ac:dyDescent="0.25">
      <c r="A69" s="8"/>
      <c r="B69" s="29"/>
      <c r="C69" s="87"/>
      <c r="D69" s="87"/>
      <c r="E69" s="83" t="s">
        <v>29</v>
      </c>
      <c r="F69" s="83"/>
      <c r="G69" s="83"/>
      <c r="H69" s="83"/>
      <c r="I69" s="83"/>
      <c r="J69" s="83"/>
      <c r="K69" s="83"/>
      <c r="L69" s="15">
        <v>5</v>
      </c>
      <c r="M69" s="15">
        <v>3</v>
      </c>
      <c r="N69" s="16">
        <v>6550095310</v>
      </c>
      <c r="O69" s="17">
        <v>0</v>
      </c>
      <c r="P69" s="43">
        <f>P70</f>
        <v>0</v>
      </c>
      <c r="Q69" s="34">
        <f t="shared" si="6"/>
        <v>0</v>
      </c>
      <c r="R69" s="40">
        <f t="shared" si="6"/>
        <v>0</v>
      </c>
    </row>
    <row r="70" spans="1:18" ht="33.75" customHeight="1" x14ac:dyDescent="0.25">
      <c r="A70" s="8"/>
      <c r="B70" s="29"/>
      <c r="C70" s="87"/>
      <c r="D70" s="87"/>
      <c r="E70" s="83" t="s">
        <v>23</v>
      </c>
      <c r="F70" s="83"/>
      <c r="G70" s="83"/>
      <c r="H70" s="83"/>
      <c r="I70" s="83"/>
      <c r="J70" s="83"/>
      <c r="K70" s="83"/>
      <c r="L70" s="15">
        <v>5</v>
      </c>
      <c r="M70" s="15">
        <v>3</v>
      </c>
      <c r="N70" s="16">
        <v>6550095310</v>
      </c>
      <c r="O70" s="17">
        <v>240</v>
      </c>
      <c r="P70" s="43">
        <v>0</v>
      </c>
      <c r="Q70" s="34">
        <v>0</v>
      </c>
      <c r="R70" s="40">
        <v>0</v>
      </c>
    </row>
    <row r="71" spans="1:18" x14ac:dyDescent="0.25">
      <c r="A71" s="8"/>
      <c r="B71" s="100" t="s">
        <v>30</v>
      </c>
      <c r="C71" s="98"/>
      <c r="D71" s="98"/>
      <c r="E71" s="98"/>
      <c r="F71" s="98"/>
      <c r="G71" s="98"/>
      <c r="H71" s="98"/>
      <c r="I71" s="98"/>
      <c r="J71" s="98"/>
      <c r="K71" s="98"/>
      <c r="L71" s="12">
        <v>8</v>
      </c>
      <c r="M71" s="12">
        <v>0</v>
      </c>
      <c r="N71" s="13">
        <v>0</v>
      </c>
      <c r="O71" s="14">
        <v>0</v>
      </c>
      <c r="P71" s="39">
        <v>1928600</v>
      </c>
      <c r="Q71" s="37">
        <v>1928600</v>
      </c>
      <c r="R71" s="38">
        <v>1928600</v>
      </c>
    </row>
    <row r="72" spans="1:18" x14ac:dyDescent="0.25">
      <c r="A72" s="8"/>
      <c r="B72" s="29"/>
      <c r="C72" s="98" t="s">
        <v>31</v>
      </c>
      <c r="D72" s="98"/>
      <c r="E72" s="98"/>
      <c r="F72" s="98"/>
      <c r="G72" s="98"/>
      <c r="H72" s="98"/>
      <c r="I72" s="98"/>
      <c r="J72" s="98"/>
      <c r="K72" s="98"/>
      <c r="L72" s="12">
        <v>8</v>
      </c>
      <c r="M72" s="12">
        <v>1</v>
      </c>
      <c r="N72" s="13">
        <v>0</v>
      </c>
      <c r="O72" s="14">
        <v>0</v>
      </c>
      <c r="P72" s="39">
        <v>1928600</v>
      </c>
      <c r="Q72" s="37">
        <v>1928600</v>
      </c>
      <c r="R72" s="38">
        <v>1928600</v>
      </c>
    </row>
    <row r="73" spans="1:18" ht="69.75" customHeight="1" x14ac:dyDescent="0.25">
      <c r="A73" s="8"/>
      <c r="B73" s="29"/>
      <c r="C73" s="87"/>
      <c r="D73" s="87"/>
      <c r="E73" s="83" t="s">
        <v>65</v>
      </c>
      <c r="F73" s="83"/>
      <c r="G73" s="83"/>
      <c r="H73" s="83"/>
      <c r="I73" s="83"/>
      <c r="J73" s="83"/>
      <c r="K73" s="83"/>
      <c r="L73" s="15">
        <v>8</v>
      </c>
      <c r="M73" s="15">
        <v>1</v>
      </c>
      <c r="N73" s="16">
        <v>6500000000</v>
      </c>
      <c r="O73" s="17">
        <v>0</v>
      </c>
      <c r="P73" s="34">
        <v>1928600</v>
      </c>
      <c r="Q73" s="35">
        <v>1928600</v>
      </c>
      <c r="R73" s="36">
        <v>1928600</v>
      </c>
    </row>
    <row r="74" spans="1:18" ht="36" customHeight="1" x14ac:dyDescent="0.25">
      <c r="A74" s="8"/>
      <c r="B74" s="29"/>
      <c r="C74" s="87"/>
      <c r="D74" s="87"/>
      <c r="E74" s="83" t="s">
        <v>41</v>
      </c>
      <c r="F74" s="83"/>
      <c r="G74" s="83"/>
      <c r="H74" s="83"/>
      <c r="I74" s="83"/>
      <c r="J74" s="83"/>
      <c r="K74" s="83"/>
      <c r="L74" s="15">
        <v>8</v>
      </c>
      <c r="M74" s="15">
        <v>1</v>
      </c>
      <c r="N74" s="16">
        <v>6560000000</v>
      </c>
      <c r="O74" s="17">
        <v>0</v>
      </c>
      <c r="P74" s="34">
        <v>1928600</v>
      </c>
      <c r="Q74" s="35">
        <v>1928600</v>
      </c>
      <c r="R74" s="36">
        <v>1928600</v>
      </c>
    </row>
    <row r="75" spans="1:18" ht="57.75" customHeight="1" x14ac:dyDescent="0.25">
      <c r="A75" s="8"/>
      <c r="B75" s="29"/>
      <c r="C75" s="11"/>
      <c r="D75" s="11"/>
      <c r="E75" s="19"/>
      <c r="F75" s="19"/>
      <c r="G75" s="83" t="s">
        <v>32</v>
      </c>
      <c r="H75" s="83"/>
      <c r="I75" s="83"/>
      <c r="J75" s="83"/>
      <c r="K75" s="83"/>
      <c r="L75" s="15">
        <v>8</v>
      </c>
      <c r="M75" s="15">
        <v>1</v>
      </c>
      <c r="N75" s="16">
        <v>6560075080</v>
      </c>
      <c r="O75" s="17">
        <v>0</v>
      </c>
      <c r="P75" s="34">
        <v>1928600</v>
      </c>
      <c r="Q75" s="35">
        <v>1928600</v>
      </c>
      <c r="R75" s="36">
        <v>1928600</v>
      </c>
    </row>
    <row r="76" spans="1:18" ht="15.75" customHeight="1" x14ac:dyDescent="0.25">
      <c r="A76" s="8"/>
      <c r="B76" s="29"/>
      <c r="C76" s="87"/>
      <c r="D76" s="87"/>
      <c r="E76" s="84"/>
      <c r="F76" s="84"/>
      <c r="G76" s="83" t="s">
        <v>12</v>
      </c>
      <c r="H76" s="83"/>
      <c r="I76" s="83"/>
      <c r="J76" s="83"/>
      <c r="K76" s="83"/>
      <c r="L76" s="15">
        <v>8</v>
      </c>
      <c r="M76" s="15">
        <v>1</v>
      </c>
      <c r="N76" s="16">
        <v>6560075080</v>
      </c>
      <c r="O76" s="17">
        <v>540</v>
      </c>
      <c r="P76" s="34">
        <v>1556100</v>
      </c>
      <c r="Q76" s="35">
        <v>1556100</v>
      </c>
      <c r="R76" s="36">
        <v>1556100</v>
      </c>
    </row>
    <row r="77" spans="1:18" ht="47.25" customHeight="1" x14ac:dyDescent="0.25">
      <c r="A77" s="8"/>
      <c r="B77" s="29"/>
      <c r="C77" s="87"/>
      <c r="D77" s="87"/>
      <c r="E77" s="84"/>
      <c r="F77" s="84"/>
      <c r="G77" s="18"/>
      <c r="H77" s="83" t="s">
        <v>33</v>
      </c>
      <c r="I77" s="83"/>
      <c r="J77" s="83"/>
      <c r="K77" s="83"/>
      <c r="L77" s="15">
        <v>8</v>
      </c>
      <c r="M77" s="15">
        <v>1</v>
      </c>
      <c r="N77" s="16">
        <v>6560095220</v>
      </c>
      <c r="O77" s="17">
        <v>0</v>
      </c>
      <c r="P77" s="34">
        <v>372500</v>
      </c>
      <c r="Q77" s="35">
        <v>372500</v>
      </c>
      <c r="R77" s="36">
        <v>372500</v>
      </c>
    </row>
    <row r="78" spans="1:18" ht="36" customHeight="1" x14ac:dyDescent="0.25">
      <c r="A78" s="8"/>
      <c r="B78" s="29"/>
      <c r="C78" s="11"/>
      <c r="D78" s="11"/>
      <c r="E78" s="18"/>
      <c r="F78" s="18"/>
      <c r="G78" s="18"/>
      <c r="H78" s="19"/>
      <c r="I78" s="19"/>
      <c r="J78" s="19"/>
      <c r="K78" s="19" t="s">
        <v>23</v>
      </c>
      <c r="L78" s="15">
        <v>8</v>
      </c>
      <c r="M78" s="15">
        <v>1</v>
      </c>
      <c r="N78" s="16">
        <v>6560095220</v>
      </c>
      <c r="O78" s="17">
        <v>240</v>
      </c>
      <c r="P78" s="34">
        <v>372500</v>
      </c>
      <c r="Q78" s="35">
        <v>372500</v>
      </c>
      <c r="R78" s="36">
        <v>372500</v>
      </c>
    </row>
    <row r="79" spans="1:18" x14ac:dyDescent="0.25">
      <c r="A79" s="8"/>
      <c r="B79" s="29"/>
      <c r="C79" s="87"/>
      <c r="D79" s="87"/>
      <c r="E79" s="84"/>
      <c r="F79" s="84"/>
      <c r="G79" s="18"/>
      <c r="H79" s="98" t="s">
        <v>34</v>
      </c>
      <c r="I79" s="98"/>
      <c r="J79" s="98"/>
      <c r="K79" s="98"/>
      <c r="L79" s="12">
        <v>10</v>
      </c>
      <c r="M79" s="12">
        <v>0</v>
      </c>
      <c r="N79" s="13">
        <v>0</v>
      </c>
      <c r="O79" s="14">
        <v>0</v>
      </c>
      <c r="P79" s="39">
        <v>58200</v>
      </c>
      <c r="Q79" s="37">
        <v>58200</v>
      </c>
      <c r="R79" s="38">
        <v>58200</v>
      </c>
    </row>
    <row r="80" spans="1:18" x14ac:dyDescent="0.25">
      <c r="A80" s="8"/>
      <c r="B80" s="29"/>
      <c r="C80" s="11"/>
      <c r="D80" s="11"/>
      <c r="E80" s="18"/>
      <c r="F80" s="18"/>
      <c r="G80" s="18"/>
      <c r="H80" s="21"/>
      <c r="I80" s="21"/>
      <c r="J80" s="21"/>
      <c r="K80" s="21" t="s">
        <v>45</v>
      </c>
      <c r="L80" s="12">
        <v>10</v>
      </c>
      <c r="M80" s="12">
        <v>1</v>
      </c>
      <c r="N80" s="13">
        <v>0</v>
      </c>
      <c r="O80" s="14">
        <v>0</v>
      </c>
      <c r="P80" s="39">
        <v>58200</v>
      </c>
      <c r="Q80" s="35">
        <v>58200</v>
      </c>
      <c r="R80" s="36">
        <v>58200</v>
      </c>
    </row>
    <row r="81" spans="1:18" ht="66.75" customHeight="1" x14ac:dyDescent="0.25">
      <c r="A81" s="8"/>
      <c r="B81" s="29"/>
      <c r="C81" s="87"/>
      <c r="D81" s="87"/>
      <c r="E81" s="84"/>
      <c r="F81" s="84"/>
      <c r="G81" s="18"/>
      <c r="H81" s="83" t="s">
        <v>66</v>
      </c>
      <c r="I81" s="83"/>
      <c r="J81" s="83"/>
      <c r="K81" s="83"/>
      <c r="L81" s="15">
        <v>10</v>
      </c>
      <c r="M81" s="15">
        <v>1</v>
      </c>
      <c r="N81" s="26">
        <v>6500000000</v>
      </c>
      <c r="O81" s="17">
        <v>0</v>
      </c>
      <c r="P81" s="34">
        <v>58200</v>
      </c>
      <c r="Q81" s="35">
        <v>58200</v>
      </c>
      <c r="R81" s="36">
        <v>58200</v>
      </c>
    </row>
    <row r="82" spans="1:18" ht="48.75" customHeight="1" x14ac:dyDescent="0.25">
      <c r="A82" s="8"/>
      <c r="B82" s="29"/>
      <c r="C82" s="11"/>
      <c r="D82" s="11"/>
      <c r="E82" s="18"/>
      <c r="F82" s="18"/>
      <c r="G82" s="18"/>
      <c r="H82" s="19"/>
      <c r="I82" s="19"/>
      <c r="J82" s="19"/>
      <c r="K82" s="60" t="s">
        <v>44</v>
      </c>
      <c r="L82" s="61">
        <v>10</v>
      </c>
      <c r="M82" s="61">
        <v>1</v>
      </c>
      <c r="N82" s="67">
        <v>6510000000</v>
      </c>
      <c r="O82" s="63">
        <v>0</v>
      </c>
      <c r="P82" s="34">
        <v>58200</v>
      </c>
      <c r="Q82" s="35">
        <v>58200</v>
      </c>
      <c r="R82" s="36">
        <v>58200</v>
      </c>
    </row>
    <row r="83" spans="1:18" ht="29.25" customHeight="1" x14ac:dyDescent="0.25">
      <c r="A83" s="8"/>
      <c r="B83" s="29"/>
      <c r="C83" s="11"/>
      <c r="D83" s="11"/>
      <c r="E83" s="18"/>
      <c r="F83" s="18"/>
      <c r="G83" s="18"/>
      <c r="H83" s="19"/>
      <c r="I83" s="19"/>
      <c r="J83" s="19"/>
      <c r="K83" s="60" t="s">
        <v>46</v>
      </c>
      <c r="L83" s="61">
        <v>10</v>
      </c>
      <c r="M83" s="61">
        <v>1</v>
      </c>
      <c r="N83" s="67">
        <v>6510025050</v>
      </c>
      <c r="O83" s="63">
        <v>0</v>
      </c>
      <c r="P83" s="34">
        <v>58200</v>
      </c>
      <c r="Q83" s="35">
        <v>58200</v>
      </c>
      <c r="R83" s="36">
        <v>58200</v>
      </c>
    </row>
    <row r="84" spans="1:18" ht="24.75" customHeight="1" x14ac:dyDescent="0.25">
      <c r="A84" s="8"/>
      <c r="B84" s="29"/>
      <c r="C84" s="11"/>
      <c r="D84" s="11"/>
      <c r="E84" s="18"/>
      <c r="F84" s="18"/>
      <c r="G84" s="18"/>
      <c r="H84" s="19"/>
      <c r="I84" s="19"/>
      <c r="J84" s="19"/>
      <c r="K84" s="60" t="s">
        <v>53</v>
      </c>
      <c r="L84" s="61">
        <v>10</v>
      </c>
      <c r="M84" s="61">
        <v>1</v>
      </c>
      <c r="N84" s="67">
        <v>6510025050</v>
      </c>
      <c r="O84" s="63">
        <v>310</v>
      </c>
      <c r="P84" s="43">
        <v>58200</v>
      </c>
      <c r="Q84" s="68">
        <v>58200</v>
      </c>
      <c r="R84" s="69">
        <v>58200</v>
      </c>
    </row>
    <row r="85" spans="1:18" s="33" customFormat="1" ht="24.75" customHeight="1" x14ac:dyDescent="0.25">
      <c r="A85" s="9"/>
      <c r="B85" s="29"/>
      <c r="C85" s="11"/>
      <c r="D85" s="11"/>
      <c r="E85" s="11"/>
      <c r="F85" s="11"/>
      <c r="G85" s="11"/>
      <c r="H85" s="21"/>
      <c r="I85" s="21"/>
      <c r="J85" s="21"/>
      <c r="K85" s="70" t="s">
        <v>36</v>
      </c>
      <c r="L85" s="71">
        <v>10</v>
      </c>
      <c r="M85" s="71">
        <v>3</v>
      </c>
      <c r="N85" s="72">
        <v>0</v>
      </c>
      <c r="O85" s="65">
        <v>0</v>
      </c>
      <c r="P85" s="42">
        <f t="shared" ref="P85:R86" si="7">P86</f>
        <v>0</v>
      </c>
      <c r="Q85" s="42">
        <f t="shared" si="7"/>
        <v>0</v>
      </c>
      <c r="R85" s="44">
        <f t="shared" si="7"/>
        <v>0</v>
      </c>
    </row>
    <row r="86" spans="1:18" ht="71.25" customHeight="1" x14ac:dyDescent="0.25">
      <c r="A86" s="8"/>
      <c r="B86" s="29"/>
      <c r="C86" s="11"/>
      <c r="D86" s="11"/>
      <c r="E86" s="18"/>
      <c r="F86" s="18"/>
      <c r="G86" s="18"/>
      <c r="H86" s="19"/>
      <c r="I86" s="19"/>
      <c r="J86" s="19"/>
      <c r="K86" s="60" t="s">
        <v>67</v>
      </c>
      <c r="L86" s="61">
        <v>10</v>
      </c>
      <c r="M86" s="61">
        <v>3</v>
      </c>
      <c r="N86" s="67">
        <v>6500000000</v>
      </c>
      <c r="O86" s="63">
        <v>0</v>
      </c>
      <c r="P86" s="43">
        <f t="shared" si="7"/>
        <v>0</v>
      </c>
      <c r="Q86" s="43">
        <f t="shared" si="7"/>
        <v>0</v>
      </c>
      <c r="R86" s="45">
        <f t="shared" si="7"/>
        <v>0</v>
      </c>
    </row>
    <row r="87" spans="1:18" ht="33.75" customHeight="1" x14ac:dyDescent="0.25">
      <c r="A87" s="8"/>
      <c r="B87" s="29"/>
      <c r="C87" s="87"/>
      <c r="D87" s="87"/>
      <c r="E87" s="84"/>
      <c r="F87" s="84"/>
      <c r="G87" s="18"/>
      <c r="H87" s="83" t="s">
        <v>42</v>
      </c>
      <c r="I87" s="83"/>
      <c r="J87" s="83"/>
      <c r="K87" s="83"/>
      <c r="L87" s="15">
        <v>10</v>
      </c>
      <c r="M87" s="15">
        <v>3</v>
      </c>
      <c r="N87" s="26">
        <v>6570000000</v>
      </c>
      <c r="O87" s="17">
        <v>0</v>
      </c>
      <c r="P87" s="34">
        <v>0</v>
      </c>
      <c r="Q87" s="34">
        <f>Q90</f>
        <v>0</v>
      </c>
      <c r="R87" s="40">
        <f>R90</f>
        <v>0</v>
      </c>
    </row>
    <row r="88" spans="1:18" ht="33.75" customHeight="1" x14ac:dyDescent="0.25">
      <c r="A88" s="8"/>
      <c r="B88" s="29"/>
      <c r="C88" s="11"/>
      <c r="D88" s="11"/>
      <c r="E88" s="18"/>
      <c r="F88" s="18"/>
      <c r="G88" s="18"/>
      <c r="H88" s="19"/>
      <c r="I88" s="19"/>
      <c r="J88" s="19"/>
      <c r="K88" s="19" t="s">
        <v>68</v>
      </c>
      <c r="L88" s="15">
        <v>10</v>
      </c>
      <c r="M88" s="15">
        <v>3</v>
      </c>
      <c r="N88" s="26">
        <v>6570014970</v>
      </c>
      <c r="O88" s="17">
        <v>0</v>
      </c>
      <c r="P88" s="34">
        <v>0</v>
      </c>
      <c r="Q88" s="34"/>
      <c r="R88" s="40"/>
    </row>
    <row r="89" spans="1:18" ht="33.75" customHeight="1" x14ac:dyDescent="0.25">
      <c r="A89" s="8"/>
      <c r="B89" s="29"/>
      <c r="C89" s="11"/>
      <c r="D89" s="11"/>
      <c r="E89" s="18"/>
      <c r="F89" s="18"/>
      <c r="G89" s="18"/>
      <c r="H89" s="19"/>
      <c r="I89" s="19"/>
      <c r="J89" s="19"/>
      <c r="K89" s="19" t="s">
        <v>75</v>
      </c>
      <c r="L89" s="15">
        <v>10</v>
      </c>
      <c r="M89" s="15">
        <v>3</v>
      </c>
      <c r="N89" s="26">
        <v>6570014970</v>
      </c>
      <c r="O89" s="17">
        <v>540</v>
      </c>
      <c r="P89" s="34">
        <v>0</v>
      </c>
      <c r="Q89" s="34"/>
      <c r="R89" s="40"/>
    </row>
    <row r="90" spans="1:18" ht="27" customHeight="1" x14ac:dyDescent="0.25">
      <c r="A90" s="8"/>
      <c r="B90" s="29"/>
      <c r="C90" s="11"/>
      <c r="D90" s="11"/>
      <c r="E90" s="18"/>
      <c r="F90" s="18"/>
      <c r="G90" s="18"/>
      <c r="H90" s="97" t="s">
        <v>59</v>
      </c>
      <c r="I90" s="97"/>
      <c r="J90" s="97"/>
      <c r="K90" s="97"/>
      <c r="L90" s="15">
        <v>10</v>
      </c>
      <c r="M90" s="61">
        <v>3</v>
      </c>
      <c r="N90" s="67" t="s">
        <v>58</v>
      </c>
      <c r="O90" s="17">
        <v>0</v>
      </c>
      <c r="P90" s="34">
        <f>P91</f>
        <v>0</v>
      </c>
      <c r="Q90" s="34">
        <f>Q91</f>
        <v>0</v>
      </c>
      <c r="R90" s="40">
        <f>R91</f>
        <v>0</v>
      </c>
    </row>
    <row r="91" spans="1:18" ht="21" customHeight="1" thickBot="1" x14ac:dyDescent="0.3">
      <c r="A91" s="8"/>
      <c r="B91" s="54"/>
      <c r="C91" s="89"/>
      <c r="D91" s="89"/>
      <c r="E91" s="101"/>
      <c r="F91" s="101"/>
      <c r="G91" s="55"/>
      <c r="H91" s="88" t="s">
        <v>12</v>
      </c>
      <c r="I91" s="88"/>
      <c r="J91" s="88"/>
      <c r="K91" s="88"/>
      <c r="L91" s="56">
        <v>10</v>
      </c>
      <c r="M91" s="73">
        <v>3</v>
      </c>
      <c r="N91" s="74" t="s">
        <v>58</v>
      </c>
      <c r="O91" s="57">
        <v>540</v>
      </c>
      <c r="P91" s="58">
        <v>0</v>
      </c>
      <c r="Q91" s="58">
        <v>0</v>
      </c>
      <c r="R91" s="59">
        <v>0</v>
      </c>
    </row>
    <row r="92" spans="1:18" x14ac:dyDescent="0.25">
      <c r="A92" s="92"/>
      <c r="B92" s="93" t="s">
        <v>35</v>
      </c>
      <c r="C92" s="94"/>
      <c r="D92" s="94"/>
      <c r="E92" s="94"/>
      <c r="F92" s="94"/>
      <c r="G92" s="94"/>
      <c r="H92" s="94"/>
      <c r="I92" s="94"/>
      <c r="J92" s="94"/>
      <c r="K92" s="94"/>
      <c r="L92" s="81" t="s">
        <v>54</v>
      </c>
      <c r="M92" s="81" t="s">
        <v>54</v>
      </c>
      <c r="N92" s="81" t="s">
        <v>54</v>
      </c>
      <c r="O92" s="79" t="s">
        <v>54</v>
      </c>
      <c r="P92" s="90">
        <f>P10+P32+P39+P50+P65+P71+P79</f>
        <v>5153800</v>
      </c>
      <c r="Q92" s="90">
        <f>Q10+Q32+Q39+Q50+Q65+Q71+Q79</f>
        <v>5267600</v>
      </c>
      <c r="R92" s="85">
        <f>R10+R32+R39+R50+R65+R71+R79</f>
        <v>5542400</v>
      </c>
    </row>
    <row r="93" spans="1:18" ht="2.25" customHeight="1" thickBot="1" x14ac:dyDescent="0.3">
      <c r="A93" s="92"/>
      <c r="B93" s="95"/>
      <c r="C93" s="96"/>
      <c r="D93" s="96"/>
      <c r="E93" s="96"/>
      <c r="F93" s="96"/>
      <c r="G93" s="96"/>
      <c r="H93" s="96"/>
      <c r="I93" s="96"/>
      <c r="J93" s="96"/>
      <c r="K93" s="96"/>
      <c r="L93" s="82"/>
      <c r="M93" s="82"/>
      <c r="N93" s="82"/>
      <c r="O93" s="80"/>
      <c r="P93" s="91"/>
      <c r="Q93" s="91"/>
      <c r="R93" s="86"/>
    </row>
    <row r="94" spans="1:18" x14ac:dyDescent="0.25">
      <c r="A94" s="1"/>
      <c r="B94" s="1"/>
      <c r="C94" s="92"/>
      <c r="D94" s="92"/>
      <c r="E94" s="92"/>
      <c r="F94" s="92"/>
      <c r="G94" s="8"/>
      <c r="H94" s="92"/>
      <c r="I94" s="92"/>
      <c r="J94" s="92"/>
      <c r="K94" s="92"/>
      <c r="L94" s="1"/>
      <c r="M94" s="1"/>
      <c r="N94" s="8"/>
      <c r="O94" s="8"/>
      <c r="P94" s="6"/>
      <c r="Q94" s="6"/>
      <c r="R94" s="2"/>
    </row>
    <row r="95" spans="1:18" x14ac:dyDescent="0.25">
      <c r="A95" s="1"/>
      <c r="B95" s="1"/>
      <c r="C95" s="99"/>
      <c r="D95" s="99"/>
      <c r="E95" s="99"/>
      <c r="F95" s="99"/>
      <c r="G95" s="1"/>
      <c r="H95" s="99"/>
      <c r="I95" s="99"/>
      <c r="J95" s="99"/>
      <c r="K95" s="99"/>
      <c r="L95" s="1"/>
      <c r="M95" s="1"/>
      <c r="N95" s="1"/>
      <c r="O95" s="1"/>
      <c r="P95" s="1"/>
      <c r="Q95" s="1"/>
      <c r="R95" s="1"/>
    </row>
    <row r="96" spans="1:18" x14ac:dyDescent="0.25">
      <c r="A96" s="1"/>
      <c r="B96" s="1"/>
      <c r="C96" s="99"/>
      <c r="D96" s="99"/>
      <c r="E96" s="99"/>
      <c r="F96" s="99"/>
      <c r="G96" s="1"/>
      <c r="H96" s="99"/>
      <c r="I96" s="99"/>
      <c r="J96" s="99"/>
      <c r="K96" s="99"/>
      <c r="L96" s="1"/>
      <c r="M96" s="1"/>
      <c r="N96" s="1"/>
      <c r="O96" s="1"/>
      <c r="P96" s="1"/>
      <c r="Q96" s="1"/>
      <c r="R96" s="1"/>
    </row>
    <row r="97" spans="1:18" x14ac:dyDescent="0.25">
      <c r="A97" s="1"/>
      <c r="B97" s="1"/>
      <c r="C97" s="99"/>
      <c r="D97" s="99"/>
      <c r="E97" s="99"/>
      <c r="F97" s="99"/>
      <c r="G97" s="1"/>
      <c r="H97" s="99"/>
      <c r="I97" s="99"/>
      <c r="J97" s="99"/>
      <c r="K97" s="99"/>
      <c r="L97" s="1"/>
      <c r="M97" s="1"/>
      <c r="N97" s="1"/>
      <c r="O97" s="1"/>
      <c r="P97" s="1"/>
      <c r="Q97" s="1"/>
      <c r="R97" s="1"/>
    </row>
    <row r="98" spans="1:18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5">
      <c r="A99" s="4"/>
    </row>
  </sheetData>
  <mergeCells count="196">
    <mergeCell ref="A11:A12"/>
    <mergeCell ref="B11:B12"/>
    <mergeCell ref="A6:R6"/>
    <mergeCell ref="R11:R12"/>
    <mergeCell ref="Q11:Q12"/>
    <mergeCell ref="P1:R1"/>
    <mergeCell ref="P2:R2"/>
    <mergeCell ref="B8:N8"/>
    <mergeCell ref="E13:K13"/>
    <mergeCell ref="N11:N12"/>
    <mergeCell ref="B10:K10"/>
    <mergeCell ref="B9:K9"/>
    <mergeCell ref="M11:M12"/>
    <mergeCell ref="E1:F1"/>
    <mergeCell ref="H1:K1"/>
    <mergeCell ref="C1:D1"/>
    <mergeCell ref="C3:D3"/>
    <mergeCell ref="E3:F3"/>
    <mergeCell ref="H3:K3"/>
    <mergeCell ref="C2:D2"/>
    <mergeCell ref="E2:F2"/>
    <mergeCell ref="H2:K2"/>
    <mergeCell ref="R15:R17"/>
    <mergeCell ref="Q15:Q17"/>
    <mergeCell ref="O15:O17"/>
    <mergeCell ref="P15:P17"/>
    <mergeCell ref="N15:N17"/>
    <mergeCell ref="P4:R4"/>
    <mergeCell ref="P3:R3"/>
    <mergeCell ref="C4:D4"/>
    <mergeCell ref="H4:K4"/>
    <mergeCell ref="E4:F4"/>
    <mergeCell ref="C5:D5"/>
    <mergeCell ref="E5:F5"/>
    <mergeCell ref="H5:K5"/>
    <mergeCell ref="C13:D13"/>
    <mergeCell ref="O11:O12"/>
    <mergeCell ref="L11:L12"/>
    <mergeCell ref="P11:P12"/>
    <mergeCell ref="C11:K12"/>
    <mergeCell ref="L15:L17"/>
    <mergeCell ref="A15:A17"/>
    <mergeCell ref="B15:B17"/>
    <mergeCell ref="C19:K19"/>
    <mergeCell ref="E15:F17"/>
    <mergeCell ref="G15:G17"/>
    <mergeCell ref="C15:D17"/>
    <mergeCell ref="M15:M17"/>
    <mergeCell ref="E14:F14"/>
    <mergeCell ref="G14:K14"/>
    <mergeCell ref="C14:D14"/>
    <mergeCell ref="C20:D20"/>
    <mergeCell ref="E20:K20"/>
    <mergeCell ref="H15:K17"/>
    <mergeCell ref="G22:K22"/>
    <mergeCell ref="G23:H23"/>
    <mergeCell ref="I23:K23"/>
    <mergeCell ref="G21:K21"/>
    <mergeCell ref="C22:D22"/>
    <mergeCell ref="C23:D23"/>
    <mergeCell ref="E22:F22"/>
    <mergeCell ref="C21:D21"/>
    <mergeCell ref="E21:F21"/>
    <mergeCell ref="E23:F23"/>
    <mergeCell ref="B34:C34"/>
    <mergeCell ref="I26:K26"/>
    <mergeCell ref="B32:K32"/>
    <mergeCell ref="C26:D26"/>
    <mergeCell ref="E26:F26"/>
    <mergeCell ref="G26:H26"/>
    <mergeCell ref="B33:C33"/>
    <mergeCell ref="C24:D24"/>
    <mergeCell ref="B36:C36"/>
    <mergeCell ref="B38:C38"/>
    <mergeCell ref="F38:G38"/>
    <mergeCell ref="F37:G37"/>
    <mergeCell ref="D38:E38"/>
    <mergeCell ref="F35:G35"/>
    <mergeCell ref="F36:G36"/>
    <mergeCell ref="D36:E36"/>
    <mergeCell ref="D33:K33"/>
    <mergeCell ref="F34:K34"/>
    <mergeCell ref="D34:E34"/>
    <mergeCell ref="C25:D25"/>
    <mergeCell ref="E25:F25"/>
    <mergeCell ref="G24:H24"/>
    <mergeCell ref="I24:K24"/>
    <mergeCell ref="G25:H25"/>
    <mergeCell ref="I25:K25"/>
    <mergeCell ref="E24:F24"/>
    <mergeCell ref="H37:J37"/>
    <mergeCell ref="J44:K44"/>
    <mergeCell ref="E42:F42"/>
    <mergeCell ref="C45:K45"/>
    <mergeCell ref="C42:D42"/>
    <mergeCell ref="E44:F44"/>
    <mergeCell ref="B39:K39"/>
    <mergeCell ref="H35:K35"/>
    <mergeCell ref="H36:K36"/>
    <mergeCell ref="D37:E37"/>
    <mergeCell ref="D35:E35"/>
    <mergeCell ref="B35:C35"/>
    <mergeCell ref="B37:C37"/>
    <mergeCell ref="H43:K43"/>
    <mergeCell ref="E40:K40"/>
    <mergeCell ref="C40:D40"/>
    <mergeCell ref="H38:J38"/>
    <mergeCell ref="G75:K75"/>
    <mergeCell ref="E77:F77"/>
    <mergeCell ref="H63:K63"/>
    <mergeCell ref="G58:K58"/>
    <mergeCell ref="G47:K47"/>
    <mergeCell ref="H44:I44"/>
    <mergeCell ref="H49:K49"/>
    <mergeCell ref="G48:K48"/>
    <mergeCell ref="C48:D48"/>
    <mergeCell ref="E48:F48"/>
    <mergeCell ref="C41:D41"/>
    <mergeCell ref="E41:F41"/>
    <mergeCell ref="C79:D79"/>
    <mergeCell ref="C81:D81"/>
    <mergeCell ref="C59:D59"/>
    <mergeCell ref="C49:D49"/>
    <mergeCell ref="E49:F49"/>
    <mergeCell ref="E70:K70"/>
    <mergeCell ref="G42:K42"/>
    <mergeCell ref="C44:D44"/>
    <mergeCell ref="C47:D47"/>
    <mergeCell ref="E47:F47"/>
    <mergeCell ref="C46:D46"/>
    <mergeCell ref="E46:K46"/>
    <mergeCell ref="H81:K81"/>
    <mergeCell ref="H77:K77"/>
    <mergeCell ref="G41:K41"/>
    <mergeCell ref="E43:F43"/>
    <mergeCell ref="C43:D43"/>
    <mergeCell ref="E74:K74"/>
    <mergeCell ref="B50:K50"/>
    <mergeCell ref="E69:K69"/>
    <mergeCell ref="B65:K65"/>
    <mergeCell ref="G59:K59"/>
    <mergeCell ref="C51:K51"/>
    <mergeCell ref="E52:K52"/>
    <mergeCell ref="C52:D52"/>
    <mergeCell ref="E58:F58"/>
    <mergeCell ref="C97:D97"/>
    <mergeCell ref="E97:F97"/>
    <mergeCell ref="H95:K95"/>
    <mergeCell ref="H96:K96"/>
    <mergeCell ref="H97:K97"/>
    <mergeCell ref="C96:D96"/>
    <mergeCell ref="C70:D70"/>
    <mergeCell ref="C63:D63"/>
    <mergeCell ref="C58:D58"/>
    <mergeCell ref="E63:F63"/>
    <mergeCell ref="C66:K66"/>
    <mergeCell ref="C69:D69"/>
    <mergeCell ref="E68:K68"/>
    <mergeCell ref="C67:D67"/>
    <mergeCell ref="E67:K67"/>
    <mergeCell ref="E59:F59"/>
    <mergeCell ref="C68:D68"/>
    <mergeCell ref="E87:F87"/>
    <mergeCell ref="C95:D95"/>
    <mergeCell ref="E96:F96"/>
    <mergeCell ref="E95:F95"/>
    <mergeCell ref="B71:K71"/>
    <mergeCell ref="C72:K72"/>
    <mergeCell ref="C94:D94"/>
    <mergeCell ref="E94:F94"/>
    <mergeCell ref="E91:F91"/>
    <mergeCell ref="C77:D77"/>
    <mergeCell ref="E73:K73"/>
    <mergeCell ref="C73:D73"/>
    <mergeCell ref="H94:K94"/>
    <mergeCell ref="C74:D74"/>
    <mergeCell ref="A92:A93"/>
    <mergeCell ref="B92:K93"/>
    <mergeCell ref="C76:D76"/>
    <mergeCell ref="H90:K90"/>
    <mergeCell ref="E79:F79"/>
    <mergeCell ref="H79:K79"/>
    <mergeCell ref="E76:F76"/>
    <mergeCell ref="O92:O93"/>
    <mergeCell ref="L92:L93"/>
    <mergeCell ref="M92:M93"/>
    <mergeCell ref="G76:K76"/>
    <mergeCell ref="H87:K87"/>
    <mergeCell ref="E81:F81"/>
    <mergeCell ref="R92:R93"/>
    <mergeCell ref="C87:D87"/>
    <mergeCell ref="H91:K91"/>
    <mergeCell ref="C91:D91"/>
    <mergeCell ref="Q92:Q93"/>
    <mergeCell ref="N92:N93"/>
    <mergeCell ref="P92:P93"/>
  </mergeCells>
  <phoneticPr fontId="11" type="noConversion"/>
  <pageMargins left="1.1811023622047245" right="0.23622047244094491" top="0.15748031496062992" bottom="0.1574803149606299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Васильевна</dc:creator>
  <cp:lastModifiedBy>Надежда</cp:lastModifiedBy>
  <cp:lastPrinted>2018-05-15T06:16:14Z</cp:lastPrinted>
  <dcterms:created xsi:type="dcterms:W3CDTF">2017-12-13T04:51:13Z</dcterms:created>
  <dcterms:modified xsi:type="dcterms:W3CDTF">2018-12-10T05:42:04Z</dcterms:modified>
</cp:coreProperties>
</file>