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Спасское\"/>
    </mc:Choice>
  </mc:AlternateContent>
  <bookViews>
    <workbookView xWindow="0" yWindow="0" windowWidth="20490" windowHeight="7755"/>
  </bookViews>
  <sheets>
    <sheet name="Бюджет_11" sheetId="2" r:id="rId1"/>
  </sheets>
  <definedNames>
    <definedName name="_xlnm._FilterDatabase" localSheetId="0" hidden="1">Бюджет_11!$P$1:$P$118</definedName>
  </definedNames>
  <calcPr calcId="152511"/>
</workbook>
</file>

<file path=xl/calcChain.xml><?xml version="1.0" encoding="utf-8"?>
<calcChain xmlns="http://schemas.openxmlformats.org/spreadsheetml/2006/main">
  <c r="Q15" i="2" l="1"/>
  <c r="Q71" i="2"/>
  <c r="Q107" i="2"/>
  <c r="Q106" i="2"/>
  <c r="R107" i="2"/>
  <c r="R106" i="2"/>
  <c r="S107" i="2"/>
  <c r="S106" i="2"/>
  <c r="S102" i="2" s="1"/>
  <c r="S101" i="2" s="1"/>
  <c r="Q27" i="2"/>
  <c r="Q25" i="2"/>
  <c r="S51" i="2"/>
  <c r="S50" i="2"/>
  <c r="S49" i="2" s="1"/>
  <c r="S48" i="2" s="1"/>
  <c r="S47" i="2" s="1"/>
  <c r="S57" i="2"/>
  <c r="S56" i="2" s="1"/>
  <c r="S55" i="2" s="1"/>
  <c r="S54" i="2" s="1"/>
  <c r="S53" i="2"/>
  <c r="S71" i="2"/>
  <c r="S70" i="2"/>
  <c r="S69" i="2"/>
  <c r="S64" i="2"/>
  <c r="S63" i="2"/>
  <c r="S62" i="2"/>
  <c r="S61" i="2"/>
  <c r="S60" i="2" s="1"/>
  <c r="S59" i="2" s="1"/>
  <c r="S15" i="2"/>
  <c r="S14" i="2"/>
  <c r="S13" i="2" s="1"/>
  <c r="S12" i="2" s="1"/>
  <c r="S11" i="2" s="1"/>
  <c r="S22" i="2"/>
  <c r="S21" i="2" s="1"/>
  <c r="S20" i="2" s="1"/>
  <c r="S19" i="2" s="1"/>
  <c r="S18" i="2" s="1"/>
  <c r="S25" i="2"/>
  <c r="S27" i="2"/>
  <c r="S34" i="2"/>
  <c r="S33" i="2"/>
  <c r="S32" i="2" s="1"/>
  <c r="S31" i="2" s="1"/>
  <c r="S41" i="2"/>
  <c r="S40" i="2" s="1"/>
  <c r="S39" i="2" s="1"/>
  <c r="S38" i="2" s="1"/>
  <c r="S37" i="2" s="1"/>
  <c r="S36" i="2" s="1"/>
  <c r="S44" i="2"/>
  <c r="S83" i="2"/>
  <c r="S82" i="2"/>
  <c r="S81" i="2" s="1"/>
  <c r="S80" i="2" s="1"/>
  <c r="S79" i="2" s="1"/>
  <c r="S78" i="2" s="1"/>
  <c r="S89" i="2"/>
  <c r="S92" i="2"/>
  <c r="S91" i="2"/>
  <c r="S88" i="2"/>
  <c r="S87" i="2" s="1"/>
  <c r="S86" i="2" s="1"/>
  <c r="S85" i="2" s="1"/>
  <c r="S99" i="2"/>
  <c r="S98" i="2" s="1"/>
  <c r="S97" i="2" s="1"/>
  <c r="S96" i="2" s="1"/>
  <c r="S95" i="2"/>
  <c r="S94" i="2" s="1"/>
  <c r="R51" i="2"/>
  <c r="R50" i="2"/>
  <c r="R49" i="2"/>
  <c r="R48" i="2" s="1"/>
  <c r="R47" i="2" s="1"/>
  <c r="R46" i="2" s="1"/>
  <c r="R57" i="2"/>
  <c r="R56" i="2"/>
  <c r="R55" i="2" s="1"/>
  <c r="R54" i="2" s="1"/>
  <c r="R53" i="2" s="1"/>
  <c r="R71" i="2"/>
  <c r="R70" i="2"/>
  <c r="R69" i="2"/>
  <c r="R64" i="2"/>
  <c r="R63" i="2" s="1"/>
  <c r="R62" i="2" s="1"/>
  <c r="R61" i="2" s="1"/>
  <c r="R60" i="2"/>
  <c r="R59" i="2" s="1"/>
  <c r="R15" i="2"/>
  <c r="R14" i="2"/>
  <c r="R13" i="2"/>
  <c r="R12" i="2" s="1"/>
  <c r="R11" i="2" s="1"/>
  <c r="R22" i="2"/>
  <c r="R25" i="2"/>
  <c r="R27" i="2"/>
  <c r="R34" i="2"/>
  <c r="R33" i="2"/>
  <c r="R32" i="2"/>
  <c r="R31" i="2" s="1"/>
  <c r="R41" i="2"/>
  <c r="R44" i="2"/>
  <c r="R83" i="2"/>
  <c r="R82" i="2"/>
  <c r="R81" i="2"/>
  <c r="R80" i="2" s="1"/>
  <c r="R79" i="2" s="1"/>
  <c r="R78" i="2" s="1"/>
  <c r="R89" i="2"/>
  <c r="R88" i="2" s="1"/>
  <c r="R87" i="2" s="1"/>
  <c r="R86" i="2" s="1"/>
  <c r="R85" i="2" s="1"/>
  <c r="R92" i="2"/>
  <c r="R91" i="2"/>
  <c r="R99" i="2"/>
  <c r="R98" i="2"/>
  <c r="R97" i="2" s="1"/>
  <c r="R96" i="2" s="1"/>
  <c r="R95" i="2" s="1"/>
  <c r="R102" i="2"/>
  <c r="R101" i="2" s="1"/>
  <c r="Q64" i="2"/>
  <c r="Q63" i="2"/>
  <c r="Q62" i="2"/>
  <c r="Q70" i="2"/>
  <c r="Q69" i="2" s="1"/>
  <c r="Q83" i="2"/>
  <c r="Q82" i="2"/>
  <c r="Q81" i="2"/>
  <c r="Q80" i="2" s="1"/>
  <c r="Q79" i="2" s="1"/>
  <c r="Q78" i="2"/>
  <c r="Q92" i="2"/>
  <c r="Q91" i="2" s="1"/>
  <c r="Q89" i="2"/>
  <c r="Q88" i="2"/>
  <c r="Q87" i="2"/>
  <c r="Q86" i="2" s="1"/>
  <c r="Q85" i="2" s="1"/>
  <c r="Q20" i="2"/>
  <c r="Q19" i="2"/>
  <c r="Q18" i="2" s="1"/>
  <c r="Q14" i="2"/>
  <c r="Q13" i="2"/>
  <c r="Q12" i="2" s="1"/>
  <c r="Q11" i="2" s="1"/>
  <c r="Q10" i="2" s="1"/>
  <c r="Q34" i="2"/>
  <c r="Q33" i="2"/>
  <c r="Q32" i="2"/>
  <c r="Q31" i="2" s="1"/>
  <c r="Q41" i="2"/>
  <c r="Q44" i="2"/>
  <c r="Q50" i="2"/>
  <c r="Q49" i="2"/>
  <c r="Q48" i="2"/>
  <c r="Q47" i="2" s="1"/>
  <c r="Q57" i="2"/>
  <c r="Q56" i="2"/>
  <c r="Q55" i="2"/>
  <c r="Q54" i="2" s="1"/>
  <c r="Q53" i="2" s="1"/>
  <c r="Q46" i="2"/>
  <c r="Q99" i="2"/>
  <c r="Q98" i="2" s="1"/>
  <c r="Q97" i="2" s="1"/>
  <c r="Q96" i="2" s="1"/>
  <c r="Q95" i="2" s="1"/>
  <c r="Q94" i="2" s="1"/>
  <c r="Q101" i="2"/>
  <c r="R21" i="2" l="1"/>
  <c r="R20" i="2" s="1"/>
  <c r="R19" i="2" s="1"/>
  <c r="R18" i="2" s="1"/>
  <c r="R40" i="2"/>
  <c r="R39" i="2" s="1"/>
  <c r="R38" i="2" s="1"/>
  <c r="R37" i="2" s="1"/>
  <c r="R36" i="2" s="1"/>
  <c r="R10" i="2"/>
  <c r="R109" i="2" s="1"/>
  <c r="R9" i="2" s="1"/>
  <c r="S46" i="2"/>
  <c r="Q40" i="2"/>
  <c r="Q39" i="2" s="1"/>
  <c r="Q38" i="2" s="1"/>
  <c r="Q37" i="2" s="1"/>
  <c r="Q36" i="2" s="1"/>
  <c r="Q109" i="2" s="1"/>
  <c r="Q9" i="2" s="1"/>
  <c r="R94" i="2"/>
  <c r="S10" i="2"/>
  <c r="S109" i="2" s="1"/>
  <c r="S9" i="2" s="1"/>
</calcChain>
</file>

<file path=xl/sharedStrings.xml><?xml version="1.0" encoding="utf-8"?>
<sst xmlns="http://schemas.openxmlformats.org/spreadsheetml/2006/main" count="173" uniqueCount="87">
  <si>
    <t>____________________</t>
  </si>
  <si>
    <t/>
  </si>
  <si>
    <t>240</t>
  </si>
  <si>
    <t>Иные закупки товаров, работ и услуг для государственных (муниципальных) нужд</t>
  </si>
  <si>
    <t>540</t>
  </si>
  <si>
    <t>Иные межбюджетные трансферты</t>
  </si>
  <si>
    <t>Культура</t>
  </si>
  <si>
    <t>Благоустройство</t>
  </si>
  <si>
    <t>ЖИЛИЩНО-КОММУНАЛЬНОЕ ХОЗЯЙСТВО</t>
  </si>
  <si>
    <t>Содержание и ремонт,  капитальный ремонт автомобильных дорог общего пользования и искусственных сооружений на них</t>
  </si>
  <si>
    <t>НАЦИОНАЛЬНАЯ ЭКОНОМИКА</t>
  </si>
  <si>
    <t>Обеспечение пожарной безопасности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</si>
  <si>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</si>
  <si>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</si>
  <si>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</si>
  <si>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</si>
  <si>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</si>
  <si>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</si>
  <si>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</si>
  <si>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</si>
  <si>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КВР</t>
  </si>
  <si>
    <t>КЦСР</t>
  </si>
  <si>
    <t>Подраздел</t>
  </si>
  <si>
    <t>Раздел</t>
  </si>
  <si>
    <t>КВСР</t>
  </si>
  <si>
    <t>Наименование</t>
  </si>
  <si>
    <t>ИТОГО РАСХОДОВ</t>
  </si>
  <si>
    <t xml:space="preserve">Социальная политика </t>
  </si>
  <si>
    <t>0000000000</t>
  </si>
  <si>
    <t>Фонд оплаты труда государственных (муниципальных) органов</t>
  </si>
  <si>
    <t>,</t>
  </si>
  <si>
    <t>Уплата налогов, сборов и иных платежей</t>
  </si>
  <si>
    <t>Аппарат администрации муниципального образования</t>
  </si>
  <si>
    <t>Подпрограмма "Обеспечение осуществления части, переданных органами власти другого уровня, полномочий"</t>
  </si>
  <si>
    <t xml:space="preserve">Ведение первичного воинского учета на территориях, где отсутствуют военные комиссариаты </t>
  </si>
  <si>
    <t>Осуществление переданных в соответствии с пунктом 1 статьи 4 Федерального закона от 15 ноября 1997 года №143-ФЗ "Об актах гражданского состояния" полномочий Российской федерации на государственную регистрацию актов гражданского состояния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</si>
  <si>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</si>
  <si>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Финансовое обеспечение мероприятий по благоустройству территорий муниципального образования поселения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</si>
  <si>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</si>
  <si>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</si>
  <si>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Органы юстиции</t>
  </si>
  <si>
    <t>Дорожное хозяйство (дорожные фонды)</t>
  </si>
  <si>
    <t>Социальное обеспечение населения</t>
  </si>
  <si>
    <t>КУЛЬТУРА, КИНЕМАТОГРАФИЯ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</si>
  <si>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</si>
  <si>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</si>
  <si>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Администрация  Спасского сельсовета</t>
  </si>
  <si>
    <t>Подпрограмма "Обеспечение жильем молодых семей в муниципальном образовании Спасский сельсовет"</t>
  </si>
  <si>
    <t>Подпрограмма "Благоустройство территории муниципального образования Спасский  сельсовет"</t>
  </si>
  <si>
    <t>Подпрограмма "Развитие дорожного хозяйства на территории муниципального образования  Спасский  сельсовет"</t>
  </si>
  <si>
    <t>Подпрограмма  "Обеспечение пожарной безопасности на территории муниципального образования Спасский сельсовет"</t>
  </si>
  <si>
    <t xml:space="preserve">Пенсионное обеспечение </t>
  </si>
  <si>
    <t>Предоставлении пенсии за выслугу лет муниципальным служащим</t>
  </si>
  <si>
    <t>депутатов Спасского сельсовета</t>
  </si>
  <si>
    <t xml:space="preserve">уплата налогово,сборов </t>
  </si>
  <si>
    <t>Муниципальная программа "Реализация муниципальной политики на территории муниципального образования  Спасский сельсовет Саракташского района Оренбургской области на 2018-2021г"</t>
  </si>
  <si>
    <t>Подпрограмма "Осуществление деятельности аппарата управления "</t>
  </si>
  <si>
    <t>Муниципальная программа "Реализация муниципальной политики на территории муниципального образования Спасский сельсовет Саракташского района Оренбургской области на 2018-2021г"</t>
  </si>
  <si>
    <t>Муниципальная программа "Реализация муниципальной политики на территории  муниципального образования Спасский сельсовет Саракташского района оренбургской области на 2018-2021 годы"</t>
  </si>
  <si>
    <t>Подпрограмма "Развитие культуры на территории муниципального образования  Спасский  сельсовет"</t>
  </si>
  <si>
    <t>Финансовое обеспечение части переданных полномочий по организации досуга  и обеспечению жителей услугами организации культуры и библиотечного обслуживания</t>
  </si>
  <si>
    <t>2018 с учетом изменения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</si>
  <si>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</si>
  <si>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</si>
  <si>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Прочая закупка товаров, работ и услуг</t>
  </si>
  <si>
    <t xml:space="preserve">Подпрограмма «Обеспечение осуществления части, переданных органами власти другого уровня, полномочий» </t>
  </si>
  <si>
    <t>Осуществление переданных районом полномочий по осуществлению дорожной деятельности в отношении автомобильных дорог местного значения вне границ населенных пунктов</t>
  </si>
  <si>
    <t>Публичные нормативные социальные выплаты гражданам</t>
  </si>
  <si>
    <t>65700L4970</t>
  </si>
  <si>
    <t>Реализация мероприятий по обеспечению жильем молодых семей</t>
  </si>
  <si>
    <t>(руб.)</t>
  </si>
  <si>
    <t>65200S0010</t>
  </si>
  <si>
    <t xml:space="preserve">lheubt </t>
  </si>
  <si>
    <t>Бюджетные инвестиции в объекты капитального строительства государственной(муниципальной)собственности</t>
  </si>
  <si>
    <t>Друние вопросы в области национальной экономики</t>
  </si>
  <si>
    <t>Финансирование расходов по внесению изменений в генеральный план и правила землепользования и застройки сельских поселений Саракташского района</t>
  </si>
  <si>
    <t xml:space="preserve">Непрограммные расходы (непрограммные)мероприятия </t>
  </si>
  <si>
    <t>Закупка товаров ,работ и услуг для обеспечения государтсвенных нужд</t>
  </si>
  <si>
    <t>Прочая закупка товаров ,работ и услуг</t>
  </si>
  <si>
    <t>Иные пенсии, социальные допд\латы к пенсиям</t>
  </si>
  <si>
    <t>Подпраграмма "Обеспечение жильем молодых семей в муниципальном образовании Спасский сельсовет</t>
  </si>
  <si>
    <t>Межбюджетныен трасферты</t>
  </si>
  <si>
    <t>Иные межбюджетнве трасферты</t>
  </si>
  <si>
    <t>Бюджетные инвестиции</t>
  </si>
  <si>
    <t>Приложение 8 к решению совета</t>
  </si>
  <si>
    <t>Ведомственная структура расходов местного бюджета на 2019 год и плановый период 2020-2021</t>
  </si>
  <si>
    <t>от 30 ноября  2018 года №131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</si>
</sst>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6" formatCode="000"/>
    <numFmt numFmtId="168" formatCode="00"/>
    <numFmt numFmtId="170" formatCode="0000"/>
    <numFmt numFmtId="181" formatCode="000000000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Calibri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5" fillId="0" borderId="0" xfId="1" applyFont="1" applyAlignment="1">
      <alignment horizontal="justify" vertical="justify"/>
    </xf>
    <xf numFmtId="0" fontId="5" fillId="0" borderId="0" xfId="1" applyFont="1" applyAlignment="1" applyProtection="1">
      <alignment horizontal="justify" vertical="justify"/>
      <protection hidden="1"/>
    </xf>
    <xf numFmtId="0" fontId="6" fillId="0" borderId="0" xfId="1" applyFont="1" applyAlignment="1" applyProtection="1">
      <alignment horizontal="justify" vertical="justify"/>
      <protection hidden="1"/>
    </xf>
    <xf numFmtId="0" fontId="8" fillId="0" borderId="0" xfId="1" applyNumberFormat="1" applyFont="1" applyFill="1" applyAlignment="1" applyProtection="1">
      <alignment horizontal="justify" vertical="justify"/>
      <protection hidden="1"/>
    </xf>
    <xf numFmtId="0" fontId="1" fillId="0" borderId="0" xfId="1" applyAlignment="1">
      <alignment horizontal="right"/>
    </xf>
    <xf numFmtId="0" fontId="2" fillId="0" borderId="0" xfId="1" applyFont="1" applyAlignment="1" applyProtection="1">
      <alignment horizontal="right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9" fillId="0" borderId="0" xfId="1" applyFont="1" applyAlignment="1">
      <alignment horizontal="justify" vertical="justify"/>
    </xf>
    <xf numFmtId="0" fontId="9" fillId="0" borderId="0" xfId="1" applyFont="1"/>
    <xf numFmtId="0" fontId="9" fillId="0" borderId="0" xfId="1" applyFont="1" applyAlignment="1">
      <alignment horizontal="right"/>
    </xf>
    <xf numFmtId="0" fontId="11" fillId="0" borderId="0" xfId="1" applyFont="1" applyProtection="1">
      <protection hidden="1"/>
    </xf>
    <xf numFmtId="0" fontId="9" fillId="0" borderId="0" xfId="1" applyFont="1" applyProtection="1">
      <protection hidden="1"/>
    </xf>
    <xf numFmtId="0" fontId="12" fillId="0" borderId="0" xfId="1" applyNumberFormat="1" applyFont="1" applyFill="1" applyAlignment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2" fillId="0" borderId="0" xfId="1" applyNumberFormat="1" applyFont="1" applyFill="1" applyAlignment="1" applyProtection="1">
      <alignment horizontal="right" vertical="top"/>
      <protection hidden="1"/>
    </xf>
    <xf numFmtId="0" fontId="12" fillId="0" borderId="0" xfId="1" applyNumberFormat="1" applyFont="1" applyFill="1" applyAlignment="1" applyProtection="1">
      <alignment horizontal="center" vertical="top"/>
      <protection hidden="1"/>
    </xf>
    <xf numFmtId="0" fontId="10" fillId="0" borderId="1" xfId="1" applyNumberFormat="1" applyFont="1" applyFill="1" applyBorder="1" applyAlignment="1" applyProtection="1">
      <alignment horizontal="center" vertical="top" wrapText="1"/>
      <protection hidden="1"/>
    </xf>
    <xf numFmtId="166" fontId="10" fillId="0" borderId="2" xfId="1" applyNumberFormat="1" applyFont="1" applyFill="1" applyBorder="1" applyAlignment="1" applyProtection="1">
      <alignment wrapText="1"/>
      <protection hidden="1"/>
    </xf>
    <xf numFmtId="166" fontId="10" fillId="0" borderId="2" xfId="1" applyNumberFormat="1" applyFont="1" applyFill="1" applyBorder="1" applyAlignment="1" applyProtection="1">
      <alignment horizontal="right" wrapText="1"/>
      <protection hidden="1"/>
    </xf>
    <xf numFmtId="166" fontId="10" fillId="0" borderId="3" xfId="1" applyNumberFormat="1" applyFont="1" applyFill="1" applyBorder="1" applyAlignment="1" applyProtection="1">
      <alignment wrapText="1"/>
      <protection hidden="1"/>
    </xf>
    <xf numFmtId="166" fontId="10" fillId="0" borderId="3" xfId="1" applyNumberFormat="1" applyFont="1" applyFill="1" applyBorder="1" applyAlignment="1" applyProtection="1">
      <alignment horizontal="right" wrapText="1"/>
      <protection hidden="1"/>
    </xf>
    <xf numFmtId="166" fontId="10" fillId="0" borderId="4" xfId="1" applyNumberFormat="1" applyFont="1" applyFill="1" applyBorder="1" applyAlignment="1" applyProtection="1">
      <alignment horizontal="justify" vertical="justify" wrapText="1"/>
      <protection hidden="1"/>
    </xf>
    <xf numFmtId="170" fontId="10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3" xfId="1" applyNumberFormat="1" applyFont="1" applyFill="1" applyBorder="1" applyAlignment="1" applyProtection="1">
      <alignment horizontal="justify" vertical="justify" wrapText="1"/>
      <protection hidden="1"/>
    </xf>
    <xf numFmtId="166" fontId="11" fillId="0" borderId="3" xfId="1" applyNumberFormat="1" applyFont="1" applyFill="1" applyBorder="1" applyAlignment="1" applyProtection="1">
      <alignment wrapText="1"/>
      <protection hidden="1"/>
    </xf>
    <xf numFmtId="166" fontId="11" fillId="0" borderId="3" xfId="1" applyNumberFormat="1" applyFont="1" applyFill="1" applyBorder="1" applyAlignment="1" applyProtection="1">
      <alignment horizontal="right" wrapText="1"/>
      <protection hidden="1"/>
    </xf>
    <xf numFmtId="0" fontId="10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0" xfId="1" applyNumberFormat="1" applyFont="1" applyFill="1" applyAlignment="1" applyProtection="1">
      <alignment horizontal="justify" vertical="justify"/>
      <protection hidden="1"/>
    </xf>
    <xf numFmtId="0" fontId="11" fillId="0" borderId="0" xfId="1" applyNumberFormat="1" applyFont="1" applyFill="1" applyAlignment="1" applyProtection="1">
      <protection hidden="1"/>
    </xf>
    <xf numFmtId="0" fontId="11" fillId="0" borderId="0" xfId="1" applyNumberFormat="1" applyFont="1" applyFill="1" applyAlignment="1" applyProtection="1">
      <alignment horizontal="right"/>
      <protection hidden="1"/>
    </xf>
    <xf numFmtId="3" fontId="12" fillId="0" borderId="0" xfId="1" applyNumberFormat="1" applyFont="1" applyFill="1" applyAlignment="1" applyProtection="1">
      <protection hidden="1"/>
    </xf>
    <xf numFmtId="0" fontId="11" fillId="0" borderId="0" xfId="1" applyFont="1" applyAlignment="1" applyProtection="1">
      <alignment horizontal="justify" vertical="justify"/>
      <protection hidden="1"/>
    </xf>
    <xf numFmtId="0" fontId="11" fillId="0" borderId="0" xfId="1" applyFont="1" applyAlignment="1" applyProtection="1">
      <alignment horizontal="right"/>
      <protection hidden="1"/>
    </xf>
    <xf numFmtId="166" fontId="13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3" xfId="1" applyNumberFormat="1" applyFont="1" applyFill="1" applyBorder="1" applyAlignment="1" applyProtection="1">
      <alignment horizontal="justify" vertical="justify" wrapText="1"/>
      <protection hidden="1"/>
    </xf>
    <xf numFmtId="170" fontId="13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3" xfId="1" applyNumberFormat="1" applyFont="1" applyFill="1" applyBorder="1" applyAlignment="1" applyProtection="1">
      <alignment horizontal="justify" vertical="justify" wrapText="1"/>
      <protection hidden="1"/>
    </xf>
    <xf numFmtId="166" fontId="13" fillId="0" borderId="5" xfId="1" applyNumberFormat="1" applyFont="1" applyFill="1" applyBorder="1" applyAlignment="1" applyProtection="1">
      <alignment horizontal="justify" vertical="justify" wrapText="1"/>
      <protection hidden="1"/>
    </xf>
    <xf numFmtId="170" fontId="13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3" xfId="1" applyNumberFormat="1" applyFont="1" applyFill="1" applyBorder="1" applyAlignment="1" applyProtection="1">
      <alignment horizontal="justify" vertical="justify" wrapText="1"/>
      <protection hidden="1"/>
    </xf>
    <xf numFmtId="166" fontId="17" fillId="0" borderId="4" xfId="1" applyNumberFormat="1" applyFont="1" applyFill="1" applyBorder="1" applyAlignment="1" applyProtection="1">
      <alignment horizontal="justify" vertical="justify" wrapText="1"/>
      <protection hidden="1"/>
    </xf>
    <xf numFmtId="4" fontId="9" fillId="0" borderId="3" xfId="1" applyNumberFormat="1" applyFont="1" applyFill="1" applyBorder="1" applyAlignment="1" applyProtection="1">
      <protection hidden="1"/>
    </xf>
    <xf numFmtId="0" fontId="19" fillId="0" borderId="0" xfId="1" applyNumberFormat="1" applyFont="1" applyFill="1" applyBorder="1" applyAlignment="1" applyProtection="1">
      <protection hidden="1"/>
    </xf>
    <xf numFmtId="0" fontId="12" fillId="0" borderId="0" xfId="1" applyFont="1"/>
    <xf numFmtId="166" fontId="14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0" xfId="1" applyNumberFormat="1" applyFont="1" applyFill="1" applyBorder="1" applyAlignment="1" applyProtection="1">
      <protection hidden="1"/>
    </xf>
    <xf numFmtId="0" fontId="15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0" xfId="1" applyFont="1" applyFill="1" applyProtection="1">
      <protection hidden="1"/>
    </xf>
    <xf numFmtId="0" fontId="9" fillId="0" borderId="0" xfId="1" applyFont="1" applyAlignment="1">
      <alignment horizontal="left"/>
    </xf>
    <xf numFmtId="0" fontId="3" fillId="0" borderId="0" xfId="1" applyNumberFormat="1" applyFont="1" applyFill="1" applyBorder="1" applyAlignment="1" applyProtection="1">
      <protection hidden="1"/>
    </xf>
    <xf numFmtId="166" fontId="2" fillId="0" borderId="3" xfId="1" applyNumberFormat="1" applyFont="1" applyFill="1" applyBorder="1" applyAlignment="1" applyProtection="1">
      <alignment wrapText="1"/>
      <protection hidden="1"/>
    </xf>
    <xf numFmtId="166" fontId="2" fillId="0" borderId="3" xfId="1" applyNumberFormat="1" applyFont="1" applyFill="1" applyBorder="1" applyAlignment="1" applyProtection="1">
      <alignment horizontal="right" wrapText="1"/>
      <protection hidden="1"/>
    </xf>
    <xf numFmtId="0" fontId="1" fillId="0" borderId="0" xfId="1" applyFont="1"/>
    <xf numFmtId="0" fontId="5" fillId="0" borderId="0" xfId="1" applyFont="1" applyBorder="1" applyAlignment="1" applyProtection="1">
      <alignment horizontal="justify" vertical="justify"/>
      <protection hidden="1"/>
    </xf>
    <xf numFmtId="0" fontId="8" fillId="0" borderId="0" xfId="1" applyFont="1" applyBorder="1" applyAlignment="1" applyProtection="1">
      <alignment horizontal="justify" vertical="justify"/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168" fontId="10" fillId="0" borderId="3" xfId="1" applyNumberFormat="1" applyFont="1" applyFill="1" applyBorder="1" applyAlignment="1" applyProtection="1">
      <alignment wrapText="1"/>
      <protection hidden="1"/>
    </xf>
    <xf numFmtId="181" fontId="10" fillId="0" borderId="3" xfId="1" applyNumberFormat="1" applyFont="1" applyFill="1" applyBorder="1" applyAlignment="1" applyProtection="1">
      <alignment horizontal="right" wrapText="1"/>
      <protection hidden="1"/>
    </xf>
    <xf numFmtId="4" fontId="12" fillId="0" borderId="3" xfId="1" applyNumberFormat="1" applyFont="1" applyFill="1" applyBorder="1" applyAlignment="1" applyProtection="1">
      <protection hidden="1"/>
    </xf>
    <xf numFmtId="168" fontId="11" fillId="0" borderId="3" xfId="1" applyNumberFormat="1" applyFont="1" applyFill="1" applyBorder="1" applyAlignment="1" applyProtection="1">
      <alignment wrapText="1"/>
      <protection hidden="1"/>
    </xf>
    <xf numFmtId="181" fontId="11" fillId="0" borderId="3" xfId="1" applyNumberFormat="1" applyFont="1" applyFill="1" applyBorder="1" applyAlignment="1" applyProtection="1">
      <alignment horizontal="right" wrapText="1"/>
      <protection hidden="1"/>
    </xf>
    <xf numFmtId="170" fontId="14" fillId="0" borderId="3" xfId="1" applyNumberFormat="1" applyFont="1" applyFill="1" applyBorder="1" applyAlignment="1" applyProtection="1">
      <alignment horizontal="justify" vertical="justify" wrapText="1"/>
      <protection hidden="1"/>
    </xf>
    <xf numFmtId="166" fontId="10" fillId="0" borderId="3" xfId="1" applyNumberFormat="1" applyFont="1" applyFill="1" applyBorder="1" applyAlignment="1" applyProtection="1">
      <alignment horizontal="justify" vertical="justify" wrapText="1"/>
      <protection hidden="1"/>
    </xf>
    <xf numFmtId="166" fontId="17" fillId="0" borderId="3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3" xfId="1" applyNumberFormat="1" applyFont="1" applyFill="1" applyBorder="1" applyAlignment="1" applyProtection="1">
      <alignment wrapText="1"/>
      <protection hidden="1"/>
    </xf>
    <xf numFmtId="181" fontId="2" fillId="0" borderId="3" xfId="1" applyNumberFormat="1" applyFont="1" applyFill="1" applyBorder="1" applyAlignment="1" applyProtection="1">
      <alignment horizontal="right" wrapText="1"/>
      <protection hidden="1"/>
    </xf>
    <xf numFmtId="4" fontId="1" fillId="0" borderId="3" xfId="1" applyNumberFormat="1" applyFont="1" applyFill="1" applyBorder="1" applyAlignment="1" applyProtection="1">
      <protection hidden="1"/>
    </xf>
    <xf numFmtId="4" fontId="21" fillId="0" borderId="3" xfId="1" applyNumberFormat="1" applyFont="1" applyFill="1" applyBorder="1" applyAlignment="1" applyProtection="1">
      <protection hidden="1"/>
    </xf>
    <xf numFmtId="4" fontId="12" fillId="0" borderId="7" xfId="1" applyNumberFormat="1" applyFont="1" applyFill="1" applyBorder="1" applyAlignment="1" applyProtection="1">
      <protection hidden="1"/>
    </xf>
    <xf numFmtId="4" fontId="9" fillId="0" borderId="7" xfId="1" applyNumberFormat="1" applyFont="1" applyFill="1" applyBorder="1" applyAlignment="1" applyProtection="1">
      <protection hidden="1"/>
    </xf>
    <xf numFmtId="4" fontId="11" fillId="0" borderId="7" xfId="1" applyNumberFormat="1" applyFont="1" applyFill="1" applyBorder="1" applyAlignment="1" applyProtection="1">
      <protection hidden="1"/>
    </xf>
    <xf numFmtId="4" fontId="1" fillId="0" borderId="7" xfId="1" applyNumberFormat="1" applyFont="1" applyFill="1" applyBorder="1" applyAlignment="1" applyProtection="1">
      <protection hidden="1"/>
    </xf>
    <xf numFmtId="4" fontId="21" fillId="0" borderId="7" xfId="1" applyNumberFormat="1" applyFont="1" applyFill="1" applyBorder="1" applyAlignment="1" applyProtection="1">
      <protection hidden="1"/>
    </xf>
    <xf numFmtId="4" fontId="2" fillId="0" borderId="7" xfId="1" applyNumberFormat="1" applyFont="1" applyFill="1" applyBorder="1" applyAlignment="1" applyProtection="1">
      <protection hidden="1"/>
    </xf>
    <xf numFmtId="0" fontId="10" fillId="0" borderId="1" xfId="1" applyNumberFormat="1" applyFont="1" applyFill="1" applyBorder="1" applyAlignment="1" applyProtection="1">
      <alignment horizontal="right" vertical="top" wrapText="1"/>
      <protection hidden="1"/>
    </xf>
    <xf numFmtId="0" fontId="12" fillId="0" borderId="1" xfId="1" applyNumberFormat="1" applyFont="1" applyFill="1" applyBorder="1" applyAlignment="1" applyProtection="1">
      <alignment horizontal="center" vertical="top" wrapText="1"/>
      <protection hidden="1"/>
    </xf>
    <xf numFmtId="0" fontId="10" fillId="0" borderId="8" xfId="1" applyNumberFormat="1" applyFont="1" applyFill="1" applyBorder="1" applyAlignment="1" applyProtection="1">
      <alignment horizontal="center" vertical="top" wrapText="1"/>
      <protection hidden="1"/>
    </xf>
    <xf numFmtId="0" fontId="13" fillId="0" borderId="9" xfId="1" applyNumberFormat="1" applyFont="1" applyFill="1" applyBorder="1" applyAlignment="1" applyProtection="1">
      <alignment horizontal="justify" vertical="justify"/>
      <protection hidden="1"/>
    </xf>
    <xf numFmtId="0" fontId="13" fillId="0" borderId="10" xfId="1" applyNumberFormat="1" applyFont="1" applyFill="1" applyBorder="1" applyAlignment="1" applyProtection="1">
      <alignment horizontal="justify" vertical="justify"/>
      <protection hidden="1"/>
    </xf>
    <xf numFmtId="0" fontId="15" fillId="0" borderId="10" xfId="1" applyNumberFormat="1" applyFont="1" applyFill="1" applyBorder="1" applyAlignment="1" applyProtection="1">
      <alignment horizontal="justify" vertical="justify"/>
      <protection hidden="1"/>
    </xf>
    <xf numFmtId="0" fontId="11" fillId="0" borderId="10" xfId="1" applyNumberFormat="1" applyFont="1" applyFill="1" applyBorder="1" applyAlignment="1" applyProtection="1">
      <alignment wrapText="1"/>
      <protection hidden="1"/>
    </xf>
    <xf numFmtId="0" fontId="10" fillId="0" borderId="10" xfId="1" applyNumberFormat="1" applyFont="1" applyFill="1" applyBorder="1" applyAlignment="1" applyProtection="1">
      <alignment horizontal="right" wrapText="1"/>
      <protection hidden="1"/>
    </xf>
    <xf numFmtId="4" fontId="12" fillId="0" borderId="10" xfId="1" applyNumberFormat="1" applyFont="1" applyFill="1" applyBorder="1" applyAlignment="1" applyProtection="1">
      <protection hidden="1"/>
    </xf>
    <xf numFmtId="4" fontId="12" fillId="0" borderId="11" xfId="1" applyNumberFormat="1" applyFont="1" applyFill="1" applyBorder="1" applyAlignment="1" applyProtection="1">
      <protection hidden="1"/>
    </xf>
    <xf numFmtId="168" fontId="10" fillId="0" borderId="2" xfId="1" applyNumberFormat="1" applyFont="1" applyFill="1" applyBorder="1" applyAlignment="1" applyProtection="1">
      <alignment wrapText="1"/>
      <protection hidden="1"/>
    </xf>
    <xf numFmtId="181" fontId="10" fillId="0" borderId="2" xfId="1" applyNumberFormat="1" applyFont="1" applyFill="1" applyBorder="1" applyAlignment="1" applyProtection="1">
      <alignment horizontal="right" wrapText="1"/>
      <protection hidden="1"/>
    </xf>
    <xf numFmtId="4" fontId="12" fillId="0" borderId="2" xfId="1" applyNumberFormat="1" applyFont="1" applyFill="1" applyBorder="1" applyAlignment="1" applyProtection="1">
      <protection hidden="1"/>
    </xf>
    <xf numFmtId="4" fontId="12" fillId="0" borderId="12" xfId="1" applyNumberFormat="1" applyFont="1" applyFill="1" applyBorder="1" applyAlignment="1" applyProtection="1">
      <protection hidden="1"/>
    </xf>
    <xf numFmtId="0" fontId="16" fillId="0" borderId="6" xfId="1" applyNumberFormat="1" applyFont="1" applyFill="1" applyBorder="1" applyAlignment="1" applyProtection="1">
      <alignment horizontal="justify" vertical="justify" wrapText="1"/>
      <protection hidden="1"/>
    </xf>
    <xf numFmtId="166" fontId="11" fillId="0" borderId="6" xfId="1" applyNumberFormat="1" applyFont="1" applyFill="1" applyBorder="1" applyAlignment="1" applyProtection="1">
      <alignment wrapText="1"/>
      <protection hidden="1"/>
    </xf>
    <xf numFmtId="168" fontId="11" fillId="0" borderId="6" xfId="1" applyNumberFormat="1" applyFont="1" applyFill="1" applyBorder="1" applyAlignment="1" applyProtection="1">
      <alignment wrapText="1"/>
      <protection hidden="1"/>
    </xf>
    <xf numFmtId="166" fontId="11" fillId="0" borderId="6" xfId="1" applyNumberFormat="1" applyFont="1" applyFill="1" applyBorder="1" applyAlignment="1" applyProtection="1">
      <alignment horizontal="right" wrapText="1"/>
      <protection hidden="1"/>
    </xf>
    <xf numFmtId="4" fontId="9" fillId="0" borderId="6" xfId="1" applyNumberFormat="1" applyFont="1" applyFill="1" applyBorder="1" applyAlignment="1" applyProtection="1">
      <protection hidden="1"/>
    </xf>
    <xf numFmtId="4" fontId="11" fillId="0" borderId="13" xfId="1" applyNumberFormat="1" applyFont="1" applyFill="1" applyBorder="1" applyAlignment="1" applyProtection="1">
      <protection hidden="1"/>
    </xf>
    <xf numFmtId="0" fontId="1" fillId="0" borderId="0" xfId="1" applyFill="1" applyProtection="1">
      <protection hidden="1"/>
    </xf>
    <xf numFmtId="0" fontId="1" fillId="0" borderId="0" xfId="1" applyFont="1" applyFill="1" applyAlignment="1" applyProtection="1">
      <alignment horizontal="right" vertical="top"/>
      <protection hidden="1"/>
    </xf>
    <xf numFmtId="0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4" fontId="9" fillId="0" borderId="3" xfId="1" applyNumberFormat="1" applyFont="1" applyFill="1" applyBorder="1" applyAlignment="1" applyProtection="1">
      <protection hidden="1"/>
    </xf>
    <xf numFmtId="166" fontId="11" fillId="0" borderId="3" xfId="1" applyNumberFormat="1" applyFont="1" applyFill="1" applyBorder="1" applyAlignment="1" applyProtection="1">
      <alignment wrapText="1"/>
      <protection hidden="1"/>
    </xf>
    <xf numFmtId="168" fontId="11" fillId="0" borderId="3" xfId="1" applyNumberFormat="1" applyFont="1" applyFill="1" applyBorder="1" applyAlignment="1" applyProtection="1">
      <alignment wrapText="1"/>
      <protection hidden="1"/>
    </xf>
    <xf numFmtId="181" fontId="11" fillId="0" borderId="3" xfId="1" applyNumberFormat="1" applyFont="1" applyFill="1" applyBorder="1" applyAlignment="1" applyProtection="1">
      <alignment horizontal="right" wrapText="1"/>
      <protection hidden="1"/>
    </xf>
    <xf numFmtId="166" fontId="11" fillId="0" borderId="3" xfId="1" applyNumberFormat="1" applyFont="1" applyFill="1" applyBorder="1" applyAlignment="1" applyProtection="1">
      <alignment horizontal="right" wrapText="1"/>
      <protection hidden="1"/>
    </xf>
    <xf numFmtId="4" fontId="9" fillId="0" borderId="7" xfId="1" applyNumberFormat="1" applyFont="1" applyFill="1" applyBorder="1" applyAlignment="1" applyProtection="1">
      <protection hidden="1"/>
    </xf>
    <xf numFmtId="0" fontId="16" fillId="0" borderId="3" xfId="1" applyNumberFormat="1" applyFont="1" applyFill="1" applyBorder="1" applyAlignment="1" applyProtection="1">
      <alignment horizontal="justify" vertical="justify" wrapText="1"/>
      <protection hidden="1"/>
    </xf>
    <xf numFmtId="4" fontId="1" fillId="0" borderId="3" xfId="1" applyNumberFormat="1" applyFont="1" applyFill="1" applyBorder="1" applyAlignment="1" applyProtection="1">
      <protection hidden="1"/>
    </xf>
    <xf numFmtId="4" fontId="1" fillId="0" borderId="7" xfId="1" applyNumberFormat="1" applyFont="1" applyFill="1" applyBorder="1" applyAlignment="1" applyProtection="1">
      <protection hidden="1"/>
    </xf>
    <xf numFmtId="4" fontId="2" fillId="0" borderId="7" xfId="1" applyNumberFormat="1" applyFont="1" applyFill="1" applyBorder="1" applyAlignment="1" applyProtection="1">
      <protection hidden="1"/>
    </xf>
    <xf numFmtId="4" fontId="12" fillId="0" borderId="3" xfId="1" applyNumberFormat="1" applyFont="1" applyFill="1" applyBorder="1" applyAlignment="1" applyProtection="1">
      <protection hidden="1"/>
    </xf>
    <xf numFmtId="166" fontId="2" fillId="0" borderId="3" xfId="1" applyNumberFormat="1" applyFont="1" applyFill="1" applyBorder="1" applyAlignment="1" applyProtection="1">
      <alignment wrapText="1"/>
      <protection hidden="1"/>
    </xf>
    <xf numFmtId="168" fontId="2" fillId="0" borderId="3" xfId="1" applyNumberFormat="1" applyFont="1" applyFill="1" applyBorder="1" applyAlignment="1" applyProtection="1">
      <alignment wrapText="1"/>
      <protection hidden="1"/>
    </xf>
    <xf numFmtId="181" fontId="2" fillId="0" borderId="3" xfId="1" applyNumberFormat="1" applyFont="1" applyFill="1" applyBorder="1" applyAlignment="1" applyProtection="1">
      <alignment horizontal="right" wrapText="1"/>
      <protection hidden="1"/>
    </xf>
    <xf numFmtId="166" fontId="2" fillId="0" borderId="3" xfId="1" applyNumberFormat="1" applyFont="1" applyFill="1" applyBorder="1" applyAlignment="1" applyProtection="1">
      <alignment horizontal="right" wrapText="1"/>
      <protection hidden="1"/>
    </xf>
    <xf numFmtId="181" fontId="2" fillId="0" borderId="6" xfId="1" applyNumberFormat="1" applyFont="1" applyFill="1" applyBorder="1" applyAlignment="1" applyProtection="1">
      <alignment horizontal="right" wrapText="1"/>
      <protection hidden="1"/>
    </xf>
    <xf numFmtId="4" fontId="9" fillId="0" borderId="6" xfId="1" applyNumberFormat="1" applyFont="1" applyFill="1" applyBorder="1" applyAlignment="1" applyProtection="1">
      <protection hidden="1"/>
    </xf>
    <xf numFmtId="0" fontId="7" fillId="0" borderId="0" xfId="0" applyFont="1" applyBorder="1" applyAlignment="1">
      <alignment horizontal="center" vertical="top" wrapText="1"/>
    </xf>
    <xf numFmtId="0" fontId="16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5" xfId="1" applyNumberFormat="1" applyFont="1" applyFill="1" applyBorder="1" applyAlignment="1" applyProtection="1">
      <alignment horizontal="center" vertical="justify"/>
      <protection hidden="1"/>
    </xf>
    <xf numFmtId="0" fontId="13" fillId="0" borderId="1" xfId="1" applyNumberFormat="1" applyFont="1" applyFill="1" applyBorder="1" applyAlignment="1" applyProtection="1">
      <alignment horizontal="center" vertical="justify"/>
      <protection hidden="1"/>
    </xf>
    <xf numFmtId="166" fontId="13" fillId="0" borderId="14" xfId="1" applyNumberFormat="1" applyFont="1" applyFill="1" applyBorder="1" applyAlignment="1" applyProtection="1">
      <alignment horizontal="justify" vertical="justify" wrapText="1"/>
      <protection hidden="1"/>
    </xf>
    <xf numFmtId="166" fontId="13" fillId="0" borderId="2" xfId="1" applyNumberFormat="1" applyFont="1" applyFill="1" applyBorder="1" applyAlignment="1" applyProtection="1">
      <alignment horizontal="justify" vertical="justify" wrapText="1"/>
      <protection hidden="1"/>
    </xf>
    <xf numFmtId="166" fontId="15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15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3" xfId="1" applyNumberFormat="1" applyFont="1" applyFill="1" applyBorder="1" applyAlignment="1" applyProtection="1">
      <alignment horizontal="justify" vertical="justify" wrapText="1"/>
      <protection hidden="1"/>
    </xf>
    <xf numFmtId="166" fontId="17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17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3" xfId="1" applyNumberFormat="1" applyFont="1" applyFill="1" applyBorder="1" applyAlignment="1" applyProtection="1">
      <alignment horizontal="justify" vertical="justify" wrapText="1"/>
      <protection hidden="1"/>
    </xf>
    <xf numFmtId="166" fontId="13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13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0" xfId="0" applyFont="1" applyAlignment="1">
      <alignment horizontal="center" wrapText="1"/>
    </xf>
    <xf numFmtId="0" fontId="7" fillId="0" borderId="0" xfId="0" quotePrefix="1" applyFont="1" applyAlignment="1">
      <alignment horizontal="center" wrapText="1"/>
    </xf>
    <xf numFmtId="0" fontId="10" fillId="0" borderId="0" xfId="0" applyFont="1" applyAlignment="1">
      <alignment horizontal="center"/>
    </xf>
    <xf numFmtId="0" fontId="2" fillId="0" borderId="3" xfId="1" applyNumberFormat="1" applyFont="1" applyFill="1" applyBorder="1" applyAlignment="1" applyProtection="1">
      <alignment horizontal="justify" vertical="justify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8"/>
  <sheetViews>
    <sheetView showGridLines="0" tabSelected="1" topLeftCell="K1" workbookViewId="0">
      <selection activeCell="Q3" sqref="Q3"/>
    </sheetView>
  </sheetViews>
  <sheetFormatPr defaultRowHeight="15" x14ac:dyDescent="0.2"/>
  <cols>
    <col min="1" max="1" width="1.42578125" style="7" hidden="1" customWidth="1"/>
    <col min="2" max="3" width="0.85546875" style="7" hidden="1" customWidth="1"/>
    <col min="4" max="4" width="0.28515625" style="7" hidden="1" customWidth="1"/>
    <col min="5" max="5" width="0.5703125" style="7" hidden="1" customWidth="1"/>
    <col min="6" max="6" width="0.7109375" style="7" hidden="1" customWidth="1"/>
    <col min="7" max="7" width="0.28515625" style="7" hidden="1" customWidth="1"/>
    <col min="8" max="8" width="0.5703125" style="7" hidden="1" customWidth="1"/>
    <col min="9" max="10" width="0.7109375" style="7" hidden="1" customWidth="1"/>
    <col min="11" max="11" width="30.85546875" style="7" customWidth="1"/>
    <col min="12" max="12" width="6.85546875" style="1" customWidth="1"/>
    <col min="13" max="14" width="3.7109375" style="1" customWidth="1"/>
    <col min="15" max="15" width="10.85546875" style="11" customWidth="1"/>
    <col min="16" max="16" width="5.5703125" style="11" customWidth="1"/>
    <col min="17" max="17" width="12.42578125" style="1" customWidth="1"/>
    <col min="18" max="18" width="12.5703125" style="1" customWidth="1"/>
    <col min="19" max="19" width="13.85546875" style="1" customWidth="1"/>
    <col min="20" max="20" width="10.42578125" style="1" customWidth="1"/>
    <col min="21" max="21" width="21.28515625" style="1" customWidth="1"/>
    <col min="22" max="22" width="0.28515625" style="1" customWidth="1"/>
    <col min="23" max="16384" width="9.140625" style="1"/>
  </cols>
  <sheetData>
    <row r="1" spans="1:20" x14ac:dyDescent="0.2"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P1" s="16"/>
      <c r="Q1" s="58" t="s">
        <v>84</v>
      </c>
      <c r="R1" s="15"/>
      <c r="S1" s="15"/>
      <c r="T1" s="15" t="s">
        <v>30</v>
      </c>
    </row>
    <row r="2" spans="1:20" x14ac:dyDescent="0.2">
      <c r="B2" s="14"/>
      <c r="C2" s="14"/>
      <c r="D2" s="14"/>
      <c r="E2" s="14"/>
      <c r="F2" s="14"/>
      <c r="G2" s="14"/>
      <c r="H2" s="14"/>
      <c r="I2" s="14"/>
      <c r="J2" s="14"/>
      <c r="K2" s="14"/>
      <c r="M2" s="15"/>
      <c r="N2" s="15"/>
      <c r="P2" s="16"/>
      <c r="Q2" s="15" t="s">
        <v>53</v>
      </c>
      <c r="R2" s="15"/>
    </row>
    <row r="3" spans="1:20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5"/>
      <c r="M3" s="15"/>
      <c r="N3" s="15"/>
      <c r="P3" s="16"/>
      <c r="Q3" s="58" t="s">
        <v>86</v>
      </c>
      <c r="R3" s="15"/>
    </row>
    <row r="4" spans="1:20" ht="15.75" x14ac:dyDescent="0.25">
      <c r="B4" s="140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5"/>
      <c r="R4" s="15"/>
    </row>
    <row r="5" spans="1:20" ht="15.75" customHeight="1" x14ac:dyDescent="0.2">
      <c r="B5" s="124" t="s">
        <v>85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</row>
    <row r="6" spans="1:20" ht="12.75" customHeight="1" x14ac:dyDescent="0.2">
      <c r="A6" s="8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8"/>
      <c r="R6" s="57"/>
      <c r="S6" s="57"/>
      <c r="T6" s="104"/>
    </row>
    <row r="7" spans="1:20" ht="25.5" customHeight="1" thickBot="1" x14ac:dyDescent="0.25">
      <c r="A7" s="10"/>
      <c r="B7" s="19"/>
      <c r="C7" s="65" t="s">
        <v>1</v>
      </c>
      <c r="D7" s="20"/>
      <c r="E7" s="20"/>
      <c r="F7" s="20"/>
      <c r="G7" s="20"/>
      <c r="H7" s="20"/>
      <c r="I7" s="20"/>
      <c r="J7" s="20"/>
      <c r="K7" s="20"/>
      <c r="L7" s="21"/>
      <c r="M7" s="22"/>
      <c r="N7" s="22"/>
      <c r="O7" s="22"/>
      <c r="P7" s="22"/>
      <c r="Q7" s="18"/>
      <c r="R7" s="57"/>
      <c r="S7" s="105" t="s">
        <v>70</v>
      </c>
      <c r="T7" s="104"/>
    </row>
    <row r="8" spans="1:20" ht="43.9" customHeight="1" thickBot="1" x14ac:dyDescent="0.25">
      <c r="A8" s="8"/>
      <c r="B8" s="127" t="s">
        <v>25</v>
      </c>
      <c r="C8" s="128"/>
      <c r="D8" s="128"/>
      <c r="E8" s="128"/>
      <c r="F8" s="128"/>
      <c r="G8" s="128"/>
      <c r="H8" s="128"/>
      <c r="I8" s="128"/>
      <c r="J8" s="128"/>
      <c r="K8" s="128"/>
      <c r="L8" s="23" t="s">
        <v>24</v>
      </c>
      <c r="M8" s="23" t="s">
        <v>23</v>
      </c>
      <c r="N8" s="23" t="s">
        <v>22</v>
      </c>
      <c r="O8" s="84" t="s">
        <v>21</v>
      </c>
      <c r="P8" s="84" t="s">
        <v>20</v>
      </c>
      <c r="Q8" s="85" t="s">
        <v>61</v>
      </c>
      <c r="R8" s="85">
        <v>2019</v>
      </c>
      <c r="S8" s="86">
        <v>2020</v>
      </c>
      <c r="T8" s="6" t="s">
        <v>1</v>
      </c>
    </row>
    <row r="9" spans="1:20" ht="27" customHeight="1" x14ac:dyDescent="0.2">
      <c r="A9" s="63"/>
      <c r="B9" s="129" t="s">
        <v>46</v>
      </c>
      <c r="C9" s="130"/>
      <c r="D9" s="130"/>
      <c r="E9" s="130"/>
      <c r="F9" s="130"/>
      <c r="G9" s="130"/>
      <c r="H9" s="130"/>
      <c r="I9" s="130"/>
      <c r="J9" s="130"/>
      <c r="K9" s="130"/>
      <c r="L9" s="24">
        <v>235</v>
      </c>
      <c r="M9" s="94">
        <v>0</v>
      </c>
      <c r="N9" s="94">
        <v>0</v>
      </c>
      <c r="O9" s="95">
        <v>0</v>
      </c>
      <c r="P9" s="25">
        <v>0</v>
      </c>
      <c r="Q9" s="96">
        <f>Q109</f>
        <v>5153800</v>
      </c>
      <c r="R9" s="96">
        <f>R109</f>
        <v>5267600</v>
      </c>
      <c r="S9" s="97">
        <f>S109</f>
        <v>5542400</v>
      </c>
      <c r="T9" s="13" t="s">
        <v>1</v>
      </c>
    </row>
    <row r="10" spans="1:20" ht="25.5" customHeight="1" x14ac:dyDescent="0.2">
      <c r="A10" s="63"/>
      <c r="B10" s="131" t="s">
        <v>19</v>
      </c>
      <c r="C10" s="132"/>
      <c r="D10" s="132"/>
      <c r="E10" s="132"/>
      <c r="F10" s="132"/>
      <c r="G10" s="132"/>
      <c r="H10" s="132"/>
      <c r="I10" s="132"/>
      <c r="J10" s="132"/>
      <c r="K10" s="132"/>
      <c r="L10" s="26">
        <v>235</v>
      </c>
      <c r="M10" s="66">
        <v>1</v>
      </c>
      <c r="N10" s="66">
        <v>0</v>
      </c>
      <c r="O10" s="67">
        <v>0</v>
      </c>
      <c r="P10" s="27">
        <v>0</v>
      </c>
      <c r="Q10" s="68">
        <f>Q11+Q18+Q31</f>
        <v>2278100</v>
      </c>
      <c r="R10" s="68">
        <f>R11+R18+R31</f>
        <v>2212900</v>
      </c>
      <c r="S10" s="78">
        <f>S11+S18+S31</f>
        <v>2113700</v>
      </c>
      <c r="T10" s="13" t="s">
        <v>1</v>
      </c>
    </row>
    <row r="11" spans="1:20" ht="60.75" customHeight="1" x14ac:dyDescent="0.2">
      <c r="A11" s="63"/>
      <c r="B11" s="40"/>
      <c r="C11" s="42"/>
      <c r="D11" s="133" t="s">
        <v>18</v>
      </c>
      <c r="E11" s="133"/>
      <c r="F11" s="133"/>
      <c r="G11" s="133"/>
      <c r="H11" s="133"/>
      <c r="I11" s="133"/>
      <c r="J11" s="133"/>
      <c r="K11" s="133"/>
      <c r="L11" s="26">
        <v>235</v>
      </c>
      <c r="M11" s="66">
        <v>1</v>
      </c>
      <c r="N11" s="66">
        <v>2</v>
      </c>
      <c r="O11" s="67">
        <v>0</v>
      </c>
      <c r="P11" s="27">
        <v>0</v>
      </c>
      <c r="Q11" s="50">
        <f t="shared" ref="Q11:S14" si="0">Q12</f>
        <v>680000</v>
      </c>
      <c r="R11" s="50">
        <f t="shared" si="0"/>
        <v>680000</v>
      </c>
      <c r="S11" s="79">
        <f t="shared" si="0"/>
        <v>680000</v>
      </c>
      <c r="T11" s="13" t="s">
        <v>1</v>
      </c>
    </row>
    <row r="12" spans="1:20" ht="66.75" customHeight="1" x14ac:dyDescent="0.2">
      <c r="A12" s="63"/>
      <c r="B12" s="40"/>
      <c r="C12" s="42"/>
      <c r="D12" s="41"/>
      <c r="E12" s="125" t="s">
        <v>55</v>
      </c>
      <c r="F12" s="125"/>
      <c r="G12" s="125"/>
      <c r="H12" s="125"/>
      <c r="I12" s="125"/>
      <c r="J12" s="125"/>
      <c r="K12" s="125"/>
      <c r="L12" s="31">
        <v>235</v>
      </c>
      <c r="M12" s="69">
        <v>1</v>
      </c>
      <c r="N12" s="69">
        <v>2</v>
      </c>
      <c r="O12" s="70">
        <v>6500000000</v>
      </c>
      <c r="P12" s="32">
        <v>0</v>
      </c>
      <c r="Q12" s="50">
        <f t="shared" si="0"/>
        <v>680000</v>
      </c>
      <c r="R12" s="50">
        <f t="shared" si="0"/>
        <v>680000</v>
      </c>
      <c r="S12" s="79">
        <f t="shared" si="0"/>
        <v>680000</v>
      </c>
      <c r="T12" s="13" t="s">
        <v>1</v>
      </c>
    </row>
    <row r="13" spans="1:20" ht="26.25" customHeight="1" x14ac:dyDescent="0.2">
      <c r="A13" s="63"/>
      <c r="B13" s="40"/>
      <c r="C13" s="42"/>
      <c r="D13" s="41"/>
      <c r="E13" s="48"/>
      <c r="F13" s="48"/>
      <c r="G13" s="48"/>
      <c r="H13" s="48"/>
      <c r="I13" s="48"/>
      <c r="J13" s="48"/>
      <c r="K13" s="48" t="s">
        <v>56</v>
      </c>
      <c r="L13" s="31">
        <v>235</v>
      </c>
      <c r="M13" s="69">
        <v>1</v>
      </c>
      <c r="N13" s="69">
        <v>2</v>
      </c>
      <c r="O13" s="70">
        <v>6510000000</v>
      </c>
      <c r="P13" s="32">
        <v>0</v>
      </c>
      <c r="Q13" s="50">
        <f t="shared" si="0"/>
        <v>680000</v>
      </c>
      <c r="R13" s="50">
        <f t="shared" si="0"/>
        <v>680000</v>
      </c>
      <c r="S13" s="79">
        <f t="shared" si="0"/>
        <v>680000</v>
      </c>
      <c r="T13" s="13"/>
    </row>
    <row r="14" spans="1:20" ht="16.5" customHeight="1" x14ac:dyDescent="0.2">
      <c r="A14" s="63"/>
      <c r="B14" s="40"/>
      <c r="C14" s="42"/>
      <c r="D14" s="41"/>
      <c r="E14" s="43"/>
      <c r="F14" s="126" t="s">
        <v>17</v>
      </c>
      <c r="G14" s="126"/>
      <c r="H14" s="126"/>
      <c r="I14" s="126"/>
      <c r="J14" s="126"/>
      <c r="K14" s="126"/>
      <c r="L14" s="31">
        <v>235</v>
      </c>
      <c r="M14" s="69">
        <v>1</v>
      </c>
      <c r="N14" s="69">
        <v>2</v>
      </c>
      <c r="O14" s="70">
        <v>6510010010</v>
      </c>
      <c r="P14" s="32">
        <v>0</v>
      </c>
      <c r="Q14" s="50">
        <f t="shared" si="0"/>
        <v>680000</v>
      </c>
      <c r="R14" s="50">
        <f t="shared" si="0"/>
        <v>680000</v>
      </c>
      <c r="S14" s="79">
        <f t="shared" si="0"/>
        <v>680000</v>
      </c>
      <c r="T14" s="13" t="s">
        <v>1</v>
      </c>
    </row>
    <row r="15" spans="1:20" ht="36" customHeight="1" x14ac:dyDescent="0.2">
      <c r="A15" s="63"/>
      <c r="B15" s="40"/>
      <c r="C15" s="42"/>
      <c r="D15" s="41"/>
      <c r="E15" s="43"/>
      <c r="F15" s="43"/>
      <c r="G15" s="43"/>
      <c r="H15" s="43"/>
      <c r="I15" s="43"/>
      <c r="J15" s="43"/>
      <c r="K15" s="43" t="s">
        <v>14</v>
      </c>
      <c r="L15" s="31">
        <v>235</v>
      </c>
      <c r="M15" s="69">
        <v>1</v>
      </c>
      <c r="N15" s="69">
        <v>2</v>
      </c>
      <c r="O15" s="70">
        <v>6510010010</v>
      </c>
      <c r="P15" s="32">
        <v>120</v>
      </c>
      <c r="Q15" s="50">
        <f>Q16+Q17</f>
        <v>680000</v>
      </c>
      <c r="R15" s="50">
        <f>R16+R17</f>
        <v>680000</v>
      </c>
      <c r="S15" s="79">
        <f>S16+S17</f>
        <v>680000</v>
      </c>
      <c r="T15" s="13"/>
    </row>
    <row r="16" spans="1:20" ht="29.25" customHeight="1" x14ac:dyDescent="0.2">
      <c r="A16" s="63"/>
      <c r="B16" s="40"/>
      <c r="C16" s="42"/>
      <c r="D16" s="41"/>
      <c r="E16" s="43"/>
      <c r="F16" s="43"/>
      <c r="G16" s="43"/>
      <c r="H16" s="43"/>
      <c r="I16" s="43"/>
      <c r="J16" s="43"/>
      <c r="K16" s="43" t="s">
        <v>29</v>
      </c>
      <c r="L16" s="31">
        <v>235</v>
      </c>
      <c r="M16" s="69">
        <v>1</v>
      </c>
      <c r="N16" s="69">
        <v>2</v>
      </c>
      <c r="O16" s="70">
        <v>6510010010</v>
      </c>
      <c r="P16" s="32">
        <v>121</v>
      </c>
      <c r="Q16" s="50">
        <v>530000</v>
      </c>
      <c r="R16" s="50">
        <v>530000</v>
      </c>
      <c r="S16" s="80">
        <v>530000</v>
      </c>
      <c r="T16" s="13"/>
    </row>
    <row r="17" spans="1:20" ht="62.25" customHeight="1" x14ac:dyDescent="0.2">
      <c r="A17" s="63"/>
      <c r="B17" s="40"/>
      <c r="C17" s="42"/>
      <c r="D17" s="41"/>
      <c r="E17" s="43"/>
      <c r="F17" s="43"/>
      <c r="G17" s="126" t="s">
        <v>44</v>
      </c>
      <c r="H17" s="126"/>
      <c r="I17" s="126"/>
      <c r="J17" s="126"/>
      <c r="K17" s="126"/>
      <c r="L17" s="31">
        <v>235</v>
      </c>
      <c r="M17" s="69">
        <v>1</v>
      </c>
      <c r="N17" s="69">
        <v>2</v>
      </c>
      <c r="O17" s="70">
        <v>6510010010</v>
      </c>
      <c r="P17" s="32">
        <v>129</v>
      </c>
      <c r="Q17" s="50">
        <v>150000</v>
      </c>
      <c r="R17" s="50">
        <v>150000</v>
      </c>
      <c r="S17" s="80">
        <v>150000</v>
      </c>
      <c r="T17" s="13" t="s">
        <v>1</v>
      </c>
    </row>
    <row r="18" spans="1:20" s="52" customFormat="1" ht="48" customHeight="1" x14ac:dyDescent="0.2">
      <c r="A18" s="64"/>
      <c r="B18" s="40"/>
      <c r="C18" s="42"/>
      <c r="D18" s="41"/>
      <c r="E18" s="41"/>
      <c r="F18" s="41"/>
      <c r="G18" s="41"/>
      <c r="H18" s="41"/>
      <c r="I18" s="41"/>
      <c r="J18" s="41"/>
      <c r="K18" s="41" t="s">
        <v>39</v>
      </c>
      <c r="L18" s="26">
        <v>235</v>
      </c>
      <c r="M18" s="66">
        <v>1</v>
      </c>
      <c r="N18" s="66">
        <v>4</v>
      </c>
      <c r="O18" s="67">
        <v>0</v>
      </c>
      <c r="P18" s="27">
        <v>0</v>
      </c>
      <c r="Q18" s="68">
        <f t="shared" ref="Q18:S20" si="1">Q19</f>
        <v>1579855</v>
      </c>
      <c r="R18" s="68">
        <f t="shared" si="1"/>
        <v>1514655</v>
      </c>
      <c r="S18" s="78">
        <f t="shared" si="1"/>
        <v>1415455</v>
      </c>
      <c r="T18" s="51"/>
    </row>
    <row r="19" spans="1:20" s="15" customFormat="1" ht="69" customHeight="1" x14ac:dyDescent="0.2">
      <c r="A19" s="63"/>
      <c r="B19" s="53"/>
      <c r="C19" s="71"/>
      <c r="D19" s="125" t="s">
        <v>55</v>
      </c>
      <c r="E19" s="125"/>
      <c r="F19" s="125"/>
      <c r="G19" s="125"/>
      <c r="H19" s="125"/>
      <c r="I19" s="125"/>
      <c r="J19" s="125"/>
      <c r="K19" s="125"/>
      <c r="L19" s="31">
        <v>235</v>
      </c>
      <c r="M19" s="69">
        <v>1</v>
      </c>
      <c r="N19" s="69">
        <v>4</v>
      </c>
      <c r="O19" s="70">
        <v>6500000000</v>
      </c>
      <c r="P19" s="32">
        <v>0</v>
      </c>
      <c r="Q19" s="50">
        <f t="shared" si="1"/>
        <v>1579855</v>
      </c>
      <c r="R19" s="50">
        <f t="shared" si="1"/>
        <v>1514655</v>
      </c>
      <c r="S19" s="79">
        <f t="shared" si="1"/>
        <v>1415455</v>
      </c>
      <c r="T19" s="54" t="s">
        <v>1</v>
      </c>
    </row>
    <row r="20" spans="1:20" ht="32.25" customHeight="1" x14ac:dyDescent="0.2">
      <c r="A20" s="63"/>
      <c r="B20" s="28"/>
      <c r="C20" s="29"/>
      <c r="D20" s="33"/>
      <c r="E20" s="143" t="s">
        <v>56</v>
      </c>
      <c r="F20" s="134"/>
      <c r="G20" s="134"/>
      <c r="H20" s="134"/>
      <c r="I20" s="134"/>
      <c r="J20" s="134"/>
      <c r="K20" s="134"/>
      <c r="L20" s="31">
        <v>235</v>
      </c>
      <c r="M20" s="69">
        <v>1</v>
      </c>
      <c r="N20" s="69">
        <v>4</v>
      </c>
      <c r="O20" s="70">
        <v>6510000000</v>
      </c>
      <c r="P20" s="32">
        <v>0</v>
      </c>
      <c r="Q20" s="50">
        <f t="shared" si="1"/>
        <v>1579855</v>
      </c>
      <c r="R20" s="50">
        <f t="shared" si="1"/>
        <v>1514655</v>
      </c>
      <c r="S20" s="79">
        <f t="shared" si="1"/>
        <v>1415455</v>
      </c>
      <c r="T20" s="13" t="s">
        <v>1</v>
      </c>
    </row>
    <row r="21" spans="1:20" ht="26.25" customHeight="1" x14ac:dyDescent="0.2">
      <c r="A21" s="63"/>
      <c r="B21" s="28"/>
      <c r="C21" s="29"/>
      <c r="D21" s="33"/>
      <c r="E21" s="30"/>
      <c r="F21" s="134" t="s">
        <v>32</v>
      </c>
      <c r="G21" s="134"/>
      <c r="H21" s="134"/>
      <c r="I21" s="134"/>
      <c r="J21" s="134"/>
      <c r="K21" s="134"/>
      <c r="L21" s="31">
        <v>235</v>
      </c>
      <c r="M21" s="69">
        <v>1</v>
      </c>
      <c r="N21" s="69">
        <v>4</v>
      </c>
      <c r="O21" s="70">
        <v>6510010020</v>
      </c>
      <c r="P21" s="32">
        <v>0</v>
      </c>
      <c r="Q21" s="50">
        <v>1579855</v>
      </c>
      <c r="R21" s="50">
        <f>R22+R25+R27+R30</f>
        <v>1514655</v>
      </c>
      <c r="S21" s="79">
        <f>S22+S25+S27+S30</f>
        <v>1415455</v>
      </c>
      <c r="T21" s="13" t="s">
        <v>1</v>
      </c>
    </row>
    <row r="22" spans="1:20" ht="45.75" customHeight="1" x14ac:dyDescent="0.2">
      <c r="A22" s="63"/>
      <c r="B22" s="28"/>
      <c r="C22" s="29"/>
      <c r="D22" s="33"/>
      <c r="E22" s="30"/>
      <c r="F22" s="30"/>
      <c r="G22" s="134" t="s">
        <v>14</v>
      </c>
      <c r="H22" s="134"/>
      <c r="I22" s="134"/>
      <c r="J22" s="134"/>
      <c r="K22" s="134"/>
      <c r="L22" s="31">
        <v>235</v>
      </c>
      <c r="M22" s="69">
        <v>1</v>
      </c>
      <c r="N22" s="69">
        <v>4</v>
      </c>
      <c r="O22" s="70">
        <v>6510010020</v>
      </c>
      <c r="P22" s="32" t="s">
        <v>13</v>
      </c>
      <c r="Q22" s="50">
        <v>1120000</v>
      </c>
      <c r="R22" s="50">
        <f>R23+R24</f>
        <v>1120000</v>
      </c>
      <c r="S22" s="79">
        <f>S23+S24</f>
        <v>1120000</v>
      </c>
      <c r="T22" s="13" t="s">
        <v>1</v>
      </c>
    </row>
    <row r="23" spans="1:20" ht="25.5" customHeight="1" x14ac:dyDescent="0.2">
      <c r="A23" s="63"/>
      <c r="B23" s="28"/>
      <c r="C23" s="29"/>
      <c r="D23" s="33"/>
      <c r="E23" s="30"/>
      <c r="F23" s="30"/>
      <c r="G23" s="30"/>
      <c r="H23" s="30"/>
      <c r="I23" s="30"/>
      <c r="J23" s="30"/>
      <c r="K23" s="30" t="s">
        <v>29</v>
      </c>
      <c r="L23" s="31">
        <v>235</v>
      </c>
      <c r="M23" s="69">
        <v>1</v>
      </c>
      <c r="N23" s="69">
        <v>4</v>
      </c>
      <c r="O23" s="70">
        <v>6510010020</v>
      </c>
      <c r="P23" s="32">
        <v>121</v>
      </c>
      <c r="Q23" s="50">
        <v>860000</v>
      </c>
      <c r="R23" s="50">
        <v>860000</v>
      </c>
      <c r="S23" s="80">
        <v>860000</v>
      </c>
      <c r="T23" s="13"/>
    </row>
    <row r="24" spans="1:20" ht="81" customHeight="1" x14ac:dyDescent="0.2">
      <c r="A24" s="63"/>
      <c r="B24" s="28"/>
      <c r="C24" s="29"/>
      <c r="D24" s="33"/>
      <c r="E24" s="30"/>
      <c r="F24" s="30"/>
      <c r="G24" s="30"/>
      <c r="H24" s="30"/>
      <c r="I24" s="30"/>
      <c r="J24" s="30"/>
      <c r="K24" s="106" t="s">
        <v>44</v>
      </c>
      <c r="L24" s="31">
        <v>235</v>
      </c>
      <c r="M24" s="69">
        <v>1</v>
      </c>
      <c r="N24" s="69">
        <v>4</v>
      </c>
      <c r="O24" s="70">
        <v>6510010020</v>
      </c>
      <c r="P24" s="32">
        <v>129</v>
      </c>
      <c r="Q24" s="50">
        <v>260000</v>
      </c>
      <c r="R24" s="50">
        <v>260000</v>
      </c>
      <c r="S24" s="80">
        <v>260000</v>
      </c>
      <c r="T24" s="13"/>
    </row>
    <row r="25" spans="1:20" ht="42.75" customHeight="1" x14ac:dyDescent="0.2">
      <c r="A25" s="63"/>
      <c r="B25" s="28"/>
      <c r="C25" s="29"/>
      <c r="D25" s="33"/>
      <c r="E25" s="30"/>
      <c r="F25" s="30"/>
      <c r="G25" s="134" t="s">
        <v>3</v>
      </c>
      <c r="H25" s="134"/>
      <c r="I25" s="134"/>
      <c r="J25" s="134"/>
      <c r="K25" s="134"/>
      <c r="L25" s="31">
        <v>235</v>
      </c>
      <c r="M25" s="69">
        <v>1</v>
      </c>
      <c r="N25" s="69">
        <v>4</v>
      </c>
      <c r="O25" s="70">
        <v>6510010020</v>
      </c>
      <c r="P25" s="32" t="s">
        <v>2</v>
      </c>
      <c r="Q25" s="107">
        <f>Q26</f>
        <v>365476</v>
      </c>
      <c r="R25" s="50">
        <f>R26</f>
        <v>300276</v>
      </c>
      <c r="S25" s="79">
        <f>S26</f>
        <v>201076</v>
      </c>
      <c r="T25" s="13" t="s">
        <v>1</v>
      </c>
    </row>
    <row r="26" spans="1:20" ht="26.25" customHeight="1" x14ac:dyDescent="0.2">
      <c r="A26" s="63"/>
      <c r="B26" s="28"/>
      <c r="C26" s="29"/>
      <c r="D26" s="33"/>
      <c r="E26" s="30"/>
      <c r="F26" s="30"/>
      <c r="G26" s="30"/>
      <c r="H26" s="30"/>
      <c r="I26" s="30"/>
      <c r="J26" s="30"/>
      <c r="K26" s="106" t="s">
        <v>64</v>
      </c>
      <c r="L26" s="31">
        <v>235</v>
      </c>
      <c r="M26" s="69">
        <v>1</v>
      </c>
      <c r="N26" s="69">
        <v>4</v>
      </c>
      <c r="O26" s="70">
        <v>6510010020</v>
      </c>
      <c r="P26" s="32">
        <v>244</v>
      </c>
      <c r="Q26" s="107">
        <v>365476</v>
      </c>
      <c r="R26" s="50">
        <v>300276</v>
      </c>
      <c r="S26" s="80">
        <v>201076</v>
      </c>
      <c r="T26" s="13"/>
    </row>
    <row r="27" spans="1:20" ht="29.45" customHeight="1" x14ac:dyDescent="0.2">
      <c r="A27" s="63"/>
      <c r="B27" s="28"/>
      <c r="C27" s="29"/>
      <c r="D27" s="33"/>
      <c r="E27" s="30"/>
      <c r="F27" s="30"/>
      <c r="G27" s="30"/>
      <c r="H27" s="30"/>
      <c r="I27" s="30"/>
      <c r="J27" s="30"/>
      <c r="K27" s="106" t="s">
        <v>31</v>
      </c>
      <c r="L27" s="108">
        <v>235</v>
      </c>
      <c r="M27" s="109">
        <v>1</v>
      </c>
      <c r="N27" s="109">
        <v>4</v>
      </c>
      <c r="O27" s="110">
        <v>6510010020</v>
      </c>
      <c r="P27" s="111">
        <v>850</v>
      </c>
      <c r="Q27" s="107">
        <f>Q28+Q29</f>
        <v>70000</v>
      </c>
      <c r="R27" s="107">
        <f>R28+R29</f>
        <v>70000</v>
      </c>
      <c r="S27" s="112">
        <f>S28+S29</f>
        <v>70000</v>
      </c>
      <c r="T27" s="13"/>
    </row>
    <row r="28" spans="1:20" ht="18" customHeight="1" x14ac:dyDescent="0.2">
      <c r="A28" s="63"/>
      <c r="B28" s="28"/>
      <c r="C28" s="29"/>
      <c r="D28" s="33"/>
      <c r="E28" s="30"/>
      <c r="F28" s="30"/>
      <c r="G28" s="30"/>
      <c r="H28" s="30"/>
      <c r="I28" s="30"/>
      <c r="J28" s="30"/>
      <c r="K28" s="30" t="s">
        <v>54</v>
      </c>
      <c r="L28" s="31">
        <v>235</v>
      </c>
      <c r="M28" s="69">
        <v>1</v>
      </c>
      <c r="N28" s="69">
        <v>4</v>
      </c>
      <c r="O28" s="70">
        <v>6510010020</v>
      </c>
      <c r="P28" s="32">
        <v>851</v>
      </c>
      <c r="Q28" s="50">
        <v>50000</v>
      </c>
      <c r="R28" s="50">
        <v>50000</v>
      </c>
      <c r="S28" s="80">
        <v>50000</v>
      </c>
      <c r="T28" s="13"/>
    </row>
    <row r="29" spans="1:20" ht="27.6" customHeight="1" x14ac:dyDescent="0.2">
      <c r="A29" s="63"/>
      <c r="B29" s="28"/>
      <c r="C29" s="29"/>
      <c r="D29" s="33"/>
      <c r="E29" s="30"/>
      <c r="F29" s="30"/>
      <c r="G29" s="30"/>
      <c r="H29" s="30"/>
      <c r="I29" s="30"/>
      <c r="J29" s="30"/>
      <c r="K29" s="30" t="s">
        <v>31</v>
      </c>
      <c r="L29" s="31">
        <v>235</v>
      </c>
      <c r="M29" s="69">
        <v>1</v>
      </c>
      <c r="N29" s="69">
        <v>4</v>
      </c>
      <c r="O29" s="70">
        <v>6510010020</v>
      </c>
      <c r="P29" s="32">
        <v>853</v>
      </c>
      <c r="Q29" s="50">
        <v>20000</v>
      </c>
      <c r="R29" s="50">
        <v>20000</v>
      </c>
      <c r="S29" s="80">
        <v>20000</v>
      </c>
      <c r="T29" s="13"/>
    </row>
    <row r="30" spans="1:20" ht="21" customHeight="1" x14ac:dyDescent="0.2">
      <c r="A30" s="63"/>
      <c r="B30" s="28"/>
      <c r="C30" s="29"/>
      <c r="D30" s="33"/>
      <c r="E30" s="30"/>
      <c r="F30" s="30"/>
      <c r="G30" s="30"/>
      <c r="H30" s="30"/>
      <c r="I30" s="30"/>
      <c r="J30" s="30"/>
      <c r="K30" s="30" t="s">
        <v>5</v>
      </c>
      <c r="L30" s="31">
        <v>235</v>
      </c>
      <c r="M30" s="69">
        <v>1</v>
      </c>
      <c r="N30" s="69">
        <v>4</v>
      </c>
      <c r="O30" s="70">
        <v>6510010020</v>
      </c>
      <c r="P30" s="32">
        <v>540</v>
      </c>
      <c r="Q30" s="50">
        <v>24379</v>
      </c>
      <c r="R30" s="50">
        <v>24379</v>
      </c>
      <c r="S30" s="80">
        <v>24379</v>
      </c>
      <c r="T30" s="13"/>
    </row>
    <row r="31" spans="1:20" s="52" customFormat="1" ht="72" customHeight="1" x14ac:dyDescent="0.2">
      <c r="A31" s="64"/>
      <c r="B31" s="28"/>
      <c r="C31" s="29"/>
      <c r="D31" s="33"/>
      <c r="E31" s="33"/>
      <c r="F31" s="33"/>
      <c r="G31" s="33"/>
      <c r="H31" s="33"/>
      <c r="I31" s="33"/>
      <c r="J31" s="33"/>
      <c r="K31" s="33" t="s">
        <v>62</v>
      </c>
      <c r="L31" s="26">
        <v>235</v>
      </c>
      <c r="M31" s="66">
        <v>1</v>
      </c>
      <c r="N31" s="66">
        <v>6</v>
      </c>
      <c r="O31" s="67">
        <v>0</v>
      </c>
      <c r="P31" s="27">
        <v>0</v>
      </c>
      <c r="Q31" s="68">
        <f t="shared" ref="Q31:S34" si="2">Q32</f>
        <v>18245</v>
      </c>
      <c r="R31" s="68">
        <f t="shared" si="2"/>
        <v>18245</v>
      </c>
      <c r="S31" s="78">
        <f t="shared" si="2"/>
        <v>18245</v>
      </c>
      <c r="T31" s="59"/>
    </row>
    <row r="32" spans="1:20" ht="89.25" customHeight="1" x14ac:dyDescent="0.2">
      <c r="A32" s="63"/>
      <c r="B32" s="28"/>
      <c r="C32" s="29"/>
      <c r="D32" s="33"/>
      <c r="E32" s="30"/>
      <c r="F32" s="30"/>
      <c r="G32" s="30"/>
      <c r="H32" s="30"/>
      <c r="I32" s="30"/>
      <c r="J32" s="30"/>
      <c r="K32" s="56" t="s">
        <v>55</v>
      </c>
      <c r="L32" s="31">
        <v>235</v>
      </c>
      <c r="M32" s="69">
        <v>1</v>
      </c>
      <c r="N32" s="69">
        <v>6</v>
      </c>
      <c r="O32" s="70">
        <v>6500000000</v>
      </c>
      <c r="P32" s="32">
        <v>0</v>
      </c>
      <c r="Q32" s="50">
        <f t="shared" si="2"/>
        <v>18245</v>
      </c>
      <c r="R32" s="50">
        <f t="shared" si="2"/>
        <v>18245</v>
      </c>
      <c r="S32" s="79">
        <f t="shared" si="2"/>
        <v>18245</v>
      </c>
      <c r="T32" s="13"/>
    </row>
    <row r="33" spans="1:20" ht="28.5" customHeight="1" x14ac:dyDescent="0.2">
      <c r="A33" s="63"/>
      <c r="B33" s="28"/>
      <c r="C33" s="29"/>
      <c r="D33" s="33"/>
      <c r="E33" s="30"/>
      <c r="F33" s="30"/>
      <c r="G33" s="30"/>
      <c r="H33" s="30"/>
      <c r="I33" s="30"/>
      <c r="J33" s="30"/>
      <c r="K33" s="56" t="s">
        <v>56</v>
      </c>
      <c r="L33" s="31">
        <v>235</v>
      </c>
      <c r="M33" s="69">
        <v>1</v>
      </c>
      <c r="N33" s="69">
        <v>6</v>
      </c>
      <c r="O33" s="70">
        <v>6510000000</v>
      </c>
      <c r="P33" s="32">
        <v>0</v>
      </c>
      <c r="Q33" s="50">
        <f t="shared" si="2"/>
        <v>18245</v>
      </c>
      <c r="R33" s="50">
        <f t="shared" si="2"/>
        <v>18245</v>
      </c>
      <c r="S33" s="79">
        <f t="shared" si="2"/>
        <v>18245</v>
      </c>
      <c r="T33" s="13"/>
    </row>
    <row r="34" spans="1:20" ht="51.75" customHeight="1" x14ac:dyDescent="0.2">
      <c r="A34" s="63"/>
      <c r="B34" s="28"/>
      <c r="C34" s="29"/>
      <c r="D34" s="33"/>
      <c r="E34" s="30"/>
      <c r="F34" s="30"/>
      <c r="G34" s="30"/>
      <c r="H34" s="30"/>
      <c r="I34" s="30"/>
      <c r="J34" s="30"/>
      <c r="K34" s="56" t="s">
        <v>63</v>
      </c>
      <c r="L34" s="31">
        <v>235</v>
      </c>
      <c r="M34" s="69">
        <v>1</v>
      </c>
      <c r="N34" s="69">
        <v>6</v>
      </c>
      <c r="O34" s="70">
        <v>6510010080</v>
      </c>
      <c r="P34" s="32">
        <v>0</v>
      </c>
      <c r="Q34" s="50">
        <f t="shared" si="2"/>
        <v>18245</v>
      </c>
      <c r="R34" s="50">
        <f t="shared" si="2"/>
        <v>18245</v>
      </c>
      <c r="S34" s="79">
        <f t="shared" si="2"/>
        <v>18245</v>
      </c>
      <c r="T34" s="13"/>
    </row>
    <row r="35" spans="1:20" ht="21" customHeight="1" x14ac:dyDescent="0.2">
      <c r="A35" s="63"/>
      <c r="B35" s="28"/>
      <c r="C35" s="29"/>
      <c r="D35" s="33"/>
      <c r="E35" s="30"/>
      <c r="F35" s="30"/>
      <c r="G35" s="30"/>
      <c r="H35" s="30"/>
      <c r="I35" s="30"/>
      <c r="J35" s="30"/>
      <c r="K35" s="30" t="s">
        <v>5</v>
      </c>
      <c r="L35" s="31">
        <v>235</v>
      </c>
      <c r="M35" s="69">
        <v>1</v>
      </c>
      <c r="N35" s="69">
        <v>6</v>
      </c>
      <c r="O35" s="70">
        <v>6510010080</v>
      </c>
      <c r="P35" s="32">
        <v>540</v>
      </c>
      <c r="Q35" s="50">
        <v>18245</v>
      </c>
      <c r="R35" s="50">
        <v>18245</v>
      </c>
      <c r="S35" s="80">
        <v>18245</v>
      </c>
      <c r="T35" s="13"/>
    </row>
    <row r="36" spans="1:20" ht="21.75" customHeight="1" x14ac:dyDescent="0.2">
      <c r="A36" s="63"/>
      <c r="B36" s="131" t="s">
        <v>16</v>
      </c>
      <c r="C36" s="132"/>
      <c r="D36" s="132"/>
      <c r="E36" s="132"/>
      <c r="F36" s="132"/>
      <c r="G36" s="132"/>
      <c r="H36" s="132"/>
      <c r="I36" s="132"/>
      <c r="J36" s="132"/>
      <c r="K36" s="132"/>
      <c r="L36" s="26">
        <v>235</v>
      </c>
      <c r="M36" s="66">
        <v>2</v>
      </c>
      <c r="N36" s="66">
        <v>0</v>
      </c>
      <c r="O36" s="67">
        <v>0</v>
      </c>
      <c r="P36" s="27">
        <v>0</v>
      </c>
      <c r="Q36" s="68">
        <f t="shared" ref="Q36:S39" si="3">Q37</f>
        <v>89900</v>
      </c>
      <c r="R36" s="68">
        <f t="shared" si="3"/>
        <v>89900</v>
      </c>
      <c r="S36" s="78">
        <f t="shared" si="3"/>
        <v>89900</v>
      </c>
      <c r="T36" s="13" t="s">
        <v>1</v>
      </c>
    </row>
    <row r="37" spans="1:20" ht="22.5" customHeight="1" x14ac:dyDescent="0.2">
      <c r="A37" s="63"/>
      <c r="B37" s="28"/>
      <c r="C37" s="29"/>
      <c r="D37" s="133" t="s">
        <v>15</v>
      </c>
      <c r="E37" s="133"/>
      <c r="F37" s="133"/>
      <c r="G37" s="133"/>
      <c r="H37" s="133"/>
      <c r="I37" s="133"/>
      <c r="J37" s="133"/>
      <c r="K37" s="133"/>
      <c r="L37" s="26">
        <v>235</v>
      </c>
      <c r="M37" s="66">
        <v>2</v>
      </c>
      <c r="N37" s="66">
        <v>3</v>
      </c>
      <c r="O37" s="67">
        <v>0</v>
      </c>
      <c r="P37" s="27">
        <v>0</v>
      </c>
      <c r="Q37" s="68">
        <f t="shared" si="3"/>
        <v>89900</v>
      </c>
      <c r="R37" s="68">
        <f t="shared" si="3"/>
        <v>89900</v>
      </c>
      <c r="S37" s="78">
        <f t="shared" si="3"/>
        <v>89900</v>
      </c>
      <c r="T37" s="13" t="s">
        <v>1</v>
      </c>
    </row>
    <row r="38" spans="1:20" ht="73.5" customHeight="1" x14ac:dyDescent="0.2">
      <c r="A38" s="63"/>
      <c r="B38" s="28"/>
      <c r="C38" s="29"/>
      <c r="D38" s="33"/>
      <c r="E38" s="125" t="s">
        <v>55</v>
      </c>
      <c r="F38" s="125"/>
      <c r="G38" s="125"/>
      <c r="H38" s="125"/>
      <c r="I38" s="125"/>
      <c r="J38" s="125"/>
      <c r="K38" s="125"/>
      <c r="L38" s="31">
        <v>235</v>
      </c>
      <c r="M38" s="69">
        <v>2</v>
      </c>
      <c r="N38" s="69">
        <v>3</v>
      </c>
      <c r="O38" s="70">
        <v>6500000000</v>
      </c>
      <c r="P38" s="32">
        <v>0</v>
      </c>
      <c r="Q38" s="50">
        <f t="shared" si="3"/>
        <v>89900</v>
      </c>
      <c r="R38" s="50">
        <f t="shared" si="3"/>
        <v>89900</v>
      </c>
      <c r="S38" s="79">
        <f t="shared" si="3"/>
        <v>89900</v>
      </c>
      <c r="T38" s="13" t="s">
        <v>1</v>
      </c>
    </row>
    <row r="39" spans="1:20" ht="56.25" customHeight="1" x14ac:dyDescent="0.2">
      <c r="A39" s="63"/>
      <c r="B39" s="28"/>
      <c r="C39" s="29"/>
      <c r="D39" s="33"/>
      <c r="E39" s="30"/>
      <c r="F39" s="125" t="s">
        <v>33</v>
      </c>
      <c r="G39" s="125"/>
      <c r="H39" s="125"/>
      <c r="I39" s="125"/>
      <c r="J39" s="125"/>
      <c r="K39" s="125"/>
      <c r="L39" s="31">
        <v>235</v>
      </c>
      <c r="M39" s="69">
        <v>2</v>
      </c>
      <c r="N39" s="69">
        <v>3</v>
      </c>
      <c r="O39" s="70">
        <v>6520000000</v>
      </c>
      <c r="P39" s="32">
        <v>0</v>
      </c>
      <c r="Q39" s="50">
        <f t="shared" si="3"/>
        <v>89900</v>
      </c>
      <c r="R39" s="50">
        <f t="shared" si="3"/>
        <v>89900</v>
      </c>
      <c r="S39" s="79">
        <f t="shared" si="3"/>
        <v>89900</v>
      </c>
      <c r="T39" s="13" t="s">
        <v>1</v>
      </c>
    </row>
    <row r="40" spans="1:20" ht="33.75" customHeight="1" x14ac:dyDescent="0.2">
      <c r="A40" s="63"/>
      <c r="B40" s="28"/>
      <c r="C40" s="29"/>
      <c r="D40" s="33"/>
      <c r="E40" s="30"/>
      <c r="F40" s="30"/>
      <c r="G40" s="125" t="s">
        <v>34</v>
      </c>
      <c r="H40" s="125"/>
      <c r="I40" s="125"/>
      <c r="J40" s="125"/>
      <c r="K40" s="125"/>
      <c r="L40" s="31">
        <v>235</v>
      </c>
      <c r="M40" s="69">
        <v>2</v>
      </c>
      <c r="N40" s="69">
        <v>3</v>
      </c>
      <c r="O40" s="70">
        <v>6520051180</v>
      </c>
      <c r="P40" s="32">
        <v>0</v>
      </c>
      <c r="Q40" s="50">
        <f>Q41+Q44</f>
        <v>89900</v>
      </c>
      <c r="R40" s="50">
        <f>R41+R44</f>
        <v>89900</v>
      </c>
      <c r="S40" s="79">
        <f>S41+S44</f>
        <v>89900</v>
      </c>
      <c r="T40" s="13" t="s">
        <v>1</v>
      </c>
    </row>
    <row r="41" spans="1:20" ht="33.75" customHeight="1" x14ac:dyDescent="0.2">
      <c r="A41" s="63"/>
      <c r="B41" s="28"/>
      <c r="C41" s="29"/>
      <c r="D41" s="33"/>
      <c r="E41" s="30"/>
      <c r="F41" s="30"/>
      <c r="G41" s="48"/>
      <c r="H41" s="48"/>
      <c r="I41" s="48"/>
      <c r="J41" s="48"/>
      <c r="K41" s="48" t="s">
        <v>14</v>
      </c>
      <c r="L41" s="31">
        <v>235</v>
      </c>
      <c r="M41" s="69">
        <v>2</v>
      </c>
      <c r="N41" s="69">
        <v>3</v>
      </c>
      <c r="O41" s="70">
        <v>6520051180</v>
      </c>
      <c r="P41" s="32">
        <v>120</v>
      </c>
      <c r="Q41" s="107">
        <f>Q42+Q43</f>
        <v>89000</v>
      </c>
      <c r="R41" s="50">
        <f>R42+R43</f>
        <v>89000</v>
      </c>
      <c r="S41" s="79">
        <f>S42+S43</f>
        <v>89000</v>
      </c>
      <c r="T41" s="13"/>
    </row>
    <row r="42" spans="1:20" ht="28.5" customHeight="1" x14ac:dyDescent="0.2">
      <c r="A42" s="63"/>
      <c r="B42" s="28"/>
      <c r="C42" s="29"/>
      <c r="D42" s="33"/>
      <c r="E42" s="30"/>
      <c r="F42" s="30"/>
      <c r="G42" s="48"/>
      <c r="H42" s="48"/>
      <c r="I42" s="48"/>
      <c r="J42" s="48"/>
      <c r="K42" s="48" t="s">
        <v>29</v>
      </c>
      <c r="L42" s="31">
        <v>235</v>
      </c>
      <c r="M42" s="69">
        <v>2</v>
      </c>
      <c r="N42" s="69">
        <v>3</v>
      </c>
      <c r="O42" s="70">
        <v>6520051180</v>
      </c>
      <c r="P42" s="32">
        <v>121</v>
      </c>
      <c r="Q42" s="107">
        <v>68000</v>
      </c>
      <c r="R42" s="50">
        <v>68000</v>
      </c>
      <c r="S42" s="80">
        <v>68000</v>
      </c>
      <c r="T42" s="13"/>
    </row>
    <row r="43" spans="1:20" ht="55.5" customHeight="1" x14ac:dyDescent="0.2">
      <c r="A43" s="63"/>
      <c r="B43" s="28"/>
      <c r="C43" s="29"/>
      <c r="D43" s="33"/>
      <c r="E43" s="30"/>
      <c r="F43" s="30"/>
      <c r="G43" s="48"/>
      <c r="H43" s="48"/>
      <c r="I43" s="48"/>
      <c r="J43" s="48"/>
      <c r="K43" s="48" t="s">
        <v>44</v>
      </c>
      <c r="L43" s="31">
        <v>235</v>
      </c>
      <c r="M43" s="69">
        <v>2</v>
      </c>
      <c r="N43" s="69">
        <v>3</v>
      </c>
      <c r="O43" s="70">
        <v>6520051180</v>
      </c>
      <c r="P43" s="32">
        <v>129</v>
      </c>
      <c r="Q43" s="50">
        <v>21000</v>
      </c>
      <c r="R43" s="50">
        <v>21000</v>
      </c>
      <c r="S43" s="80">
        <v>21000</v>
      </c>
      <c r="T43" s="13"/>
    </row>
    <row r="44" spans="1:20" ht="37.5" customHeight="1" x14ac:dyDescent="0.2">
      <c r="A44" s="63"/>
      <c r="B44" s="28"/>
      <c r="C44" s="29"/>
      <c r="D44" s="33"/>
      <c r="E44" s="30"/>
      <c r="F44" s="30"/>
      <c r="G44" s="48"/>
      <c r="H44" s="48"/>
      <c r="I44" s="48"/>
      <c r="J44" s="48"/>
      <c r="K44" s="48" t="s">
        <v>45</v>
      </c>
      <c r="L44" s="31">
        <v>235</v>
      </c>
      <c r="M44" s="69">
        <v>2</v>
      </c>
      <c r="N44" s="69">
        <v>3</v>
      </c>
      <c r="O44" s="70">
        <v>6520051180</v>
      </c>
      <c r="P44" s="32">
        <v>240</v>
      </c>
      <c r="Q44" s="107">
        <f>Q45</f>
        <v>900</v>
      </c>
      <c r="R44" s="50">
        <f>R45</f>
        <v>900</v>
      </c>
      <c r="S44" s="79">
        <f>S45</f>
        <v>900</v>
      </c>
      <c r="T44" s="13"/>
    </row>
    <row r="45" spans="1:20" ht="26.25" customHeight="1" x14ac:dyDescent="0.2">
      <c r="A45" s="63"/>
      <c r="B45" s="28"/>
      <c r="C45" s="29"/>
      <c r="D45" s="33"/>
      <c r="E45" s="30"/>
      <c r="F45" s="30"/>
      <c r="G45" s="143" t="s">
        <v>64</v>
      </c>
      <c r="H45" s="134"/>
      <c r="I45" s="134"/>
      <c r="J45" s="134"/>
      <c r="K45" s="134"/>
      <c r="L45" s="31">
        <v>235</v>
      </c>
      <c r="M45" s="69">
        <v>2</v>
      </c>
      <c r="N45" s="69">
        <v>3</v>
      </c>
      <c r="O45" s="70">
        <v>6520051180</v>
      </c>
      <c r="P45" s="32">
        <v>244</v>
      </c>
      <c r="Q45" s="107">
        <v>900</v>
      </c>
      <c r="R45" s="50">
        <v>900</v>
      </c>
      <c r="S45" s="80">
        <v>900</v>
      </c>
      <c r="T45" s="13" t="s">
        <v>1</v>
      </c>
    </row>
    <row r="46" spans="1:20" ht="27.75" customHeight="1" x14ac:dyDescent="0.2">
      <c r="A46" s="63"/>
      <c r="B46" s="135" t="s">
        <v>12</v>
      </c>
      <c r="C46" s="136"/>
      <c r="D46" s="136"/>
      <c r="E46" s="136"/>
      <c r="F46" s="136"/>
      <c r="G46" s="136"/>
      <c r="H46" s="136"/>
      <c r="I46" s="136"/>
      <c r="J46" s="136"/>
      <c r="K46" s="136"/>
      <c r="L46" s="26">
        <v>235</v>
      </c>
      <c r="M46" s="66">
        <v>3</v>
      </c>
      <c r="N46" s="66">
        <v>0</v>
      </c>
      <c r="O46" s="67">
        <v>0</v>
      </c>
      <c r="P46" s="27">
        <v>0</v>
      </c>
      <c r="Q46" s="68">
        <f>Q47+Q53</f>
        <v>100000</v>
      </c>
      <c r="R46" s="68">
        <f>R47+R53</f>
        <v>100000</v>
      </c>
      <c r="S46" s="78">
        <f>S47+S53</f>
        <v>100000</v>
      </c>
      <c r="T46" s="13" t="s">
        <v>1</v>
      </c>
    </row>
    <row r="47" spans="1:20" ht="14.25" customHeight="1" x14ac:dyDescent="0.2">
      <c r="A47" s="63"/>
      <c r="B47" s="49"/>
      <c r="C47" s="73"/>
      <c r="D47" s="73"/>
      <c r="E47" s="73"/>
      <c r="F47" s="73"/>
      <c r="G47" s="73"/>
      <c r="H47" s="73"/>
      <c r="I47" s="73"/>
      <c r="J47" s="73"/>
      <c r="K47" s="72" t="s">
        <v>40</v>
      </c>
      <c r="L47" s="26">
        <v>235</v>
      </c>
      <c r="M47" s="66">
        <v>3</v>
      </c>
      <c r="N47" s="66">
        <v>4</v>
      </c>
      <c r="O47" s="67">
        <v>0</v>
      </c>
      <c r="P47" s="27">
        <v>0</v>
      </c>
      <c r="Q47" s="68">
        <f t="shared" ref="Q47:S51" si="4">Q48</f>
        <v>0</v>
      </c>
      <c r="R47" s="68">
        <f t="shared" si="4"/>
        <v>0</v>
      </c>
      <c r="S47" s="78">
        <f t="shared" si="4"/>
        <v>0</v>
      </c>
      <c r="T47" s="13"/>
    </row>
    <row r="48" spans="1:20" ht="88.5" customHeight="1" x14ac:dyDescent="0.2">
      <c r="A48" s="63"/>
      <c r="B48" s="40"/>
      <c r="C48" s="42"/>
      <c r="D48" s="137" t="s">
        <v>57</v>
      </c>
      <c r="E48" s="137"/>
      <c r="F48" s="137"/>
      <c r="G48" s="137"/>
      <c r="H48" s="137"/>
      <c r="I48" s="137"/>
      <c r="J48" s="137"/>
      <c r="K48" s="137"/>
      <c r="L48" s="26">
        <v>235</v>
      </c>
      <c r="M48" s="66">
        <v>3</v>
      </c>
      <c r="N48" s="66">
        <v>4</v>
      </c>
      <c r="O48" s="67">
        <v>6500000000</v>
      </c>
      <c r="P48" s="27">
        <v>0</v>
      </c>
      <c r="Q48" s="68">
        <f t="shared" si="4"/>
        <v>0</v>
      </c>
      <c r="R48" s="68">
        <f t="shared" si="4"/>
        <v>0</v>
      </c>
      <c r="S48" s="78">
        <f t="shared" si="4"/>
        <v>0</v>
      </c>
      <c r="T48" s="13" t="s">
        <v>1</v>
      </c>
    </row>
    <row r="49" spans="1:20" ht="48" customHeight="1" x14ac:dyDescent="0.2">
      <c r="A49" s="63"/>
      <c r="B49" s="40"/>
      <c r="C49" s="42"/>
      <c r="D49" s="41"/>
      <c r="E49" s="126" t="s">
        <v>33</v>
      </c>
      <c r="F49" s="126"/>
      <c r="G49" s="126"/>
      <c r="H49" s="126"/>
      <c r="I49" s="126"/>
      <c r="J49" s="126"/>
      <c r="K49" s="126"/>
      <c r="L49" s="31">
        <v>235</v>
      </c>
      <c r="M49" s="69">
        <v>3</v>
      </c>
      <c r="N49" s="69">
        <v>4</v>
      </c>
      <c r="O49" s="70">
        <v>6520000000</v>
      </c>
      <c r="P49" s="32">
        <v>0</v>
      </c>
      <c r="Q49" s="50">
        <f t="shared" si="4"/>
        <v>0</v>
      </c>
      <c r="R49" s="50">
        <f t="shared" si="4"/>
        <v>0</v>
      </c>
      <c r="S49" s="79">
        <f t="shared" si="4"/>
        <v>0</v>
      </c>
      <c r="T49" s="13" t="s">
        <v>1</v>
      </c>
    </row>
    <row r="50" spans="1:20" ht="102" customHeight="1" x14ac:dyDescent="0.2">
      <c r="A50" s="63"/>
      <c r="B50" s="40"/>
      <c r="C50" s="42"/>
      <c r="D50" s="41"/>
      <c r="E50" s="43"/>
      <c r="F50" s="126" t="s">
        <v>35</v>
      </c>
      <c r="G50" s="126"/>
      <c r="H50" s="126"/>
      <c r="I50" s="126"/>
      <c r="J50" s="126"/>
      <c r="K50" s="126"/>
      <c r="L50" s="31">
        <v>235</v>
      </c>
      <c r="M50" s="69">
        <v>3</v>
      </c>
      <c r="N50" s="69">
        <v>4</v>
      </c>
      <c r="O50" s="70">
        <v>6520059302</v>
      </c>
      <c r="P50" s="32">
        <v>0</v>
      </c>
      <c r="Q50" s="50">
        <f t="shared" si="4"/>
        <v>0</v>
      </c>
      <c r="R50" s="50">
        <f t="shared" si="4"/>
        <v>0</v>
      </c>
      <c r="S50" s="79">
        <f t="shared" si="4"/>
        <v>0</v>
      </c>
      <c r="T50" s="13" t="s">
        <v>1</v>
      </c>
    </row>
    <row r="51" spans="1:20" ht="40.5" customHeight="1" x14ac:dyDescent="0.2">
      <c r="A51" s="63"/>
      <c r="B51" s="40"/>
      <c r="C51" s="42"/>
      <c r="D51" s="41"/>
      <c r="E51" s="43"/>
      <c r="F51" s="43"/>
      <c r="G51" s="43"/>
      <c r="H51" s="43"/>
      <c r="I51" s="43"/>
      <c r="J51" s="43"/>
      <c r="K51" s="43" t="s">
        <v>3</v>
      </c>
      <c r="L51" s="31">
        <v>235</v>
      </c>
      <c r="M51" s="69">
        <v>3</v>
      </c>
      <c r="N51" s="69">
        <v>4</v>
      </c>
      <c r="O51" s="70">
        <v>6520059302</v>
      </c>
      <c r="P51" s="32">
        <v>240</v>
      </c>
      <c r="Q51" s="50">
        <v>0</v>
      </c>
      <c r="R51" s="50">
        <f t="shared" si="4"/>
        <v>0</v>
      </c>
      <c r="S51" s="79">
        <f t="shared" si="4"/>
        <v>0</v>
      </c>
      <c r="T51" s="13"/>
    </row>
    <row r="52" spans="1:20" ht="37.5" customHeight="1" x14ac:dyDescent="0.2">
      <c r="A52" s="63"/>
      <c r="B52" s="40"/>
      <c r="C52" s="42"/>
      <c r="D52" s="41"/>
      <c r="E52" s="43"/>
      <c r="F52" s="43"/>
      <c r="G52" s="126" t="s">
        <v>64</v>
      </c>
      <c r="H52" s="126"/>
      <c r="I52" s="126"/>
      <c r="J52" s="126"/>
      <c r="K52" s="126"/>
      <c r="L52" s="31">
        <v>235</v>
      </c>
      <c r="M52" s="69">
        <v>3</v>
      </c>
      <c r="N52" s="69">
        <v>4</v>
      </c>
      <c r="O52" s="70">
        <v>6520059302</v>
      </c>
      <c r="P52" s="32">
        <v>244</v>
      </c>
      <c r="Q52" s="50">
        <v>0</v>
      </c>
      <c r="R52" s="50"/>
      <c r="S52" s="80">
        <v>0</v>
      </c>
      <c r="T52" s="13" t="s">
        <v>1</v>
      </c>
    </row>
    <row r="53" spans="1:20" ht="16.5" customHeight="1" x14ac:dyDescent="0.2">
      <c r="A53" s="63"/>
      <c r="B53" s="40"/>
      <c r="C53" s="42"/>
      <c r="D53" s="137" t="s">
        <v>11</v>
      </c>
      <c r="E53" s="137"/>
      <c r="F53" s="137"/>
      <c r="G53" s="137"/>
      <c r="H53" s="137"/>
      <c r="I53" s="137"/>
      <c r="J53" s="137"/>
      <c r="K53" s="137"/>
      <c r="L53" s="26">
        <v>235</v>
      </c>
      <c r="M53" s="66">
        <v>3</v>
      </c>
      <c r="N53" s="66">
        <v>10</v>
      </c>
      <c r="O53" s="67">
        <v>0</v>
      </c>
      <c r="P53" s="27">
        <v>0</v>
      </c>
      <c r="Q53" s="68">
        <f t="shared" ref="Q53:S57" si="5">Q54</f>
        <v>100000</v>
      </c>
      <c r="R53" s="68">
        <f t="shared" si="5"/>
        <v>100000</v>
      </c>
      <c r="S53" s="78">
        <f t="shared" si="5"/>
        <v>100000</v>
      </c>
      <c r="T53" s="13" t="s">
        <v>1</v>
      </c>
    </row>
    <row r="54" spans="1:20" ht="66.75" customHeight="1" x14ac:dyDescent="0.2">
      <c r="A54" s="63"/>
      <c r="B54" s="40"/>
      <c r="C54" s="42"/>
      <c r="D54" s="41"/>
      <c r="E54" s="125" t="s">
        <v>55</v>
      </c>
      <c r="F54" s="125"/>
      <c r="G54" s="125"/>
      <c r="H54" s="125"/>
      <c r="I54" s="125"/>
      <c r="J54" s="125"/>
      <c r="K54" s="125"/>
      <c r="L54" s="31">
        <v>235</v>
      </c>
      <c r="M54" s="69">
        <v>3</v>
      </c>
      <c r="N54" s="69">
        <v>10</v>
      </c>
      <c r="O54" s="70">
        <v>6500000000</v>
      </c>
      <c r="P54" s="32">
        <v>0</v>
      </c>
      <c r="Q54" s="50">
        <f t="shared" si="5"/>
        <v>100000</v>
      </c>
      <c r="R54" s="50">
        <f t="shared" si="5"/>
        <v>100000</v>
      </c>
      <c r="S54" s="79">
        <f t="shared" si="5"/>
        <v>100000</v>
      </c>
      <c r="T54" s="13" t="s">
        <v>1</v>
      </c>
    </row>
    <row r="55" spans="1:20" ht="54" customHeight="1" x14ac:dyDescent="0.2">
      <c r="A55" s="63"/>
      <c r="B55" s="40"/>
      <c r="C55" s="42"/>
      <c r="D55" s="41"/>
      <c r="E55" s="43"/>
      <c r="F55" s="126" t="s">
        <v>50</v>
      </c>
      <c r="G55" s="126"/>
      <c r="H55" s="126"/>
      <c r="I55" s="126"/>
      <c r="J55" s="126"/>
      <c r="K55" s="126"/>
      <c r="L55" s="31">
        <v>235</v>
      </c>
      <c r="M55" s="69">
        <v>3</v>
      </c>
      <c r="N55" s="69">
        <v>10</v>
      </c>
      <c r="O55" s="70">
        <v>6530000000</v>
      </c>
      <c r="P55" s="32">
        <v>0</v>
      </c>
      <c r="Q55" s="50">
        <f t="shared" si="5"/>
        <v>100000</v>
      </c>
      <c r="R55" s="50">
        <f t="shared" si="5"/>
        <v>100000</v>
      </c>
      <c r="S55" s="79">
        <f t="shared" si="5"/>
        <v>100000</v>
      </c>
      <c r="T55" s="13" t="s">
        <v>1</v>
      </c>
    </row>
    <row r="56" spans="1:20" ht="47.25" customHeight="1" x14ac:dyDescent="0.2">
      <c r="A56" s="63"/>
      <c r="B56" s="40"/>
      <c r="C56" s="42"/>
      <c r="D56" s="41"/>
      <c r="E56" s="43"/>
      <c r="F56" s="43"/>
      <c r="G56" s="43"/>
      <c r="H56" s="43"/>
      <c r="I56" s="43"/>
      <c r="J56" s="43"/>
      <c r="K56" s="43" t="s">
        <v>36</v>
      </c>
      <c r="L56" s="31">
        <v>235</v>
      </c>
      <c r="M56" s="69">
        <v>3</v>
      </c>
      <c r="N56" s="69">
        <v>10</v>
      </c>
      <c r="O56" s="70">
        <v>6530095020</v>
      </c>
      <c r="P56" s="32">
        <v>0</v>
      </c>
      <c r="Q56" s="50">
        <f t="shared" si="5"/>
        <v>100000</v>
      </c>
      <c r="R56" s="50">
        <f t="shared" si="5"/>
        <v>100000</v>
      </c>
      <c r="S56" s="79">
        <f t="shared" si="5"/>
        <v>100000</v>
      </c>
      <c r="T56" s="13"/>
    </row>
    <row r="57" spans="1:20" ht="37.5" customHeight="1" x14ac:dyDescent="0.2">
      <c r="A57" s="63"/>
      <c r="B57" s="40"/>
      <c r="C57" s="42"/>
      <c r="D57" s="41"/>
      <c r="E57" s="43"/>
      <c r="F57" s="43"/>
      <c r="G57" s="43"/>
      <c r="H57" s="43"/>
      <c r="I57" s="43"/>
      <c r="J57" s="43"/>
      <c r="K57" s="43" t="s">
        <v>3</v>
      </c>
      <c r="L57" s="31">
        <v>235</v>
      </c>
      <c r="M57" s="69">
        <v>3</v>
      </c>
      <c r="N57" s="69">
        <v>10</v>
      </c>
      <c r="O57" s="70">
        <v>6530095020</v>
      </c>
      <c r="P57" s="32">
        <v>240</v>
      </c>
      <c r="Q57" s="50">
        <f t="shared" si="5"/>
        <v>100000</v>
      </c>
      <c r="R57" s="50">
        <f t="shared" si="5"/>
        <v>100000</v>
      </c>
      <c r="S57" s="79">
        <f t="shared" si="5"/>
        <v>100000</v>
      </c>
      <c r="T57" s="13"/>
    </row>
    <row r="58" spans="1:20" ht="17.25" customHeight="1" x14ac:dyDescent="0.2">
      <c r="A58" s="63"/>
      <c r="B58" s="40"/>
      <c r="C58" s="42"/>
      <c r="D58" s="41"/>
      <c r="E58" s="43"/>
      <c r="F58" s="43"/>
      <c r="G58" s="126" t="s">
        <v>64</v>
      </c>
      <c r="H58" s="126"/>
      <c r="I58" s="126"/>
      <c r="J58" s="126"/>
      <c r="K58" s="126"/>
      <c r="L58" s="31">
        <v>235</v>
      </c>
      <c r="M58" s="69">
        <v>3</v>
      </c>
      <c r="N58" s="69">
        <v>10</v>
      </c>
      <c r="O58" s="70">
        <v>6530095020</v>
      </c>
      <c r="P58" s="32">
        <v>244</v>
      </c>
      <c r="Q58" s="50">
        <v>100000</v>
      </c>
      <c r="R58" s="50">
        <v>100000</v>
      </c>
      <c r="S58" s="80">
        <v>100000</v>
      </c>
      <c r="T58" s="13" t="s">
        <v>1</v>
      </c>
    </row>
    <row r="59" spans="1:20" ht="12.75" customHeight="1" x14ac:dyDescent="0.2">
      <c r="A59" s="63"/>
      <c r="B59" s="135" t="s">
        <v>10</v>
      </c>
      <c r="C59" s="136"/>
      <c r="D59" s="136"/>
      <c r="E59" s="136"/>
      <c r="F59" s="136"/>
      <c r="G59" s="136"/>
      <c r="H59" s="136"/>
      <c r="I59" s="136"/>
      <c r="J59" s="136"/>
      <c r="K59" s="136"/>
      <c r="L59" s="26">
        <v>235</v>
      </c>
      <c r="M59" s="66">
        <v>4</v>
      </c>
      <c r="N59" s="66">
        <v>0</v>
      </c>
      <c r="O59" s="67">
        <v>0</v>
      </c>
      <c r="P59" s="27">
        <v>0</v>
      </c>
      <c r="Q59" s="68">
        <v>699000</v>
      </c>
      <c r="R59" s="68">
        <f>R60</f>
        <v>878000</v>
      </c>
      <c r="S59" s="78">
        <f>S60</f>
        <v>1252000</v>
      </c>
      <c r="T59" s="13" t="s">
        <v>1</v>
      </c>
    </row>
    <row r="60" spans="1:20" ht="29.25" customHeight="1" x14ac:dyDescent="0.2">
      <c r="A60" s="63"/>
      <c r="B60" s="49"/>
      <c r="C60" s="73"/>
      <c r="D60" s="73"/>
      <c r="E60" s="73"/>
      <c r="F60" s="73"/>
      <c r="G60" s="73"/>
      <c r="H60" s="73"/>
      <c r="I60" s="73"/>
      <c r="J60" s="73"/>
      <c r="K60" s="72" t="s">
        <v>41</v>
      </c>
      <c r="L60" s="26">
        <v>235</v>
      </c>
      <c r="M60" s="66">
        <v>4</v>
      </c>
      <c r="N60" s="66">
        <v>9</v>
      </c>
      <c r="O60" s="67">
        <v>0</v>
      </c>
      <c r="P60" s="27">
        <v>0</v>
      </c>
      <c r="Q60" s="68">
        <v>699000</v>
      </c>
      <c r="R60" s="68">
        <f>R61</f>
        <v>878000</v>
      </c>
      <c r="S60" s="78">
        <f>S61</f>
        <v>1252000</v>
      </c>
      <c r="T60" s="13"/>
    </row>
    <row r="61" spans="1:20" s="62" customFormat="1" ht="62.25" customHeight="1" x14ac:dyDescent="0.2">
      <c r="A61" s="63"/>
      <c r="B61" s="53"/>
      <c r="C61" s="71"/>
      <c r="D61" s="125" t="s">
        <v>55</v>
      </c>
      <c r="E61" s="125"/>
      <c r="F61" s="125"/>
      <c r="G61" s="125"/>
      <c r="H61" s="125"/>
      <c r="I61" s="125"/>
      <c r="J61" s="125"/>
      <c r="K61" s="125"/>
      <c r="L61" s="60">
        <v>235</v>
      </c>
      <c r="M61" s="74">
        <v>4</v>
      </c>
      <c r="N61" s="74">
        <v>9</v>
      </c>
      <c r="O61" s="75">
        <v>6500000000</v>
      </c>
      <c r="P61" s="61">
        <v>0</v>
      </c>
      <c r="Q61" s="76">
        <v>699000</v>
      </c>
      <c r="R61" s="76">
        <f>R62+R69</f>
        <v>878000</v>
      </c>
      <c r="S61" s="81">
        <f>S62+S69</f>
        <v>1252000</v>
      </c>
      <c r="T61" s="13" t="s">
        <v>1</v>
      </c>
    </row>
    <row r="62" spans="1:20" ht="47.25" customHeight="1" x14ac:dyDescent="0.2">
      <c r="A62" s="63"/>
      <c r="B62" s="40"/>
      <c r="C62" s="42"/>
      <c r="D62" s="55"/>
      <c r="E62" s="55"/>
      <c r="F62" s="55"/>
      <c r="G62" s="55"/>
      <c r="H62" s="55"/>
      <c r="I62" s="55"/>
      <c r="J62" s="55"/>
      <c r="K62" s="113" t="s">
        <v>65</v>
      </c>
      <c r="L62" s="108">
        <v>235</v>
      </c>
      <c r="M62" s="109">
        <v>4</v>
      </c>
      <c r="N62" s="109">
        <v>9</v>
      </c>
      <c r="O62" s="110">
        <v>6520000000</v>
      </c>
      <c r="P62" s="111">
        <v>0</v>
      </c>
      <c r="Q62" s="114">
        <f t="shared" ref="Q62:S64" si="6">Q63</f>
        <v>699000</v>
      </c>
      <c r="R62" s="114">
        <f t="shared" si="6"/>
        <v>878000</v>
      </c>
      <c r="S62" s="115">
        <f t="shared" si="6"/>
        <v>1252000</v>
      </c>
      <c r="T62" s="13"/>
    </row>
    <row r="63" spans="1:20" ht="62.25" customHeight="1" x14ac:dyDescent="0.2">
      <c r="A63" s="63"/>
      <c r="B63" s="40"/>
      <c r="C63" s="42"/>
      <c r="D63" s="55"/>
      <c r="E63" s="55"/>
      <c r="F63" s="55"/>
      <c r="G63" s="55"/>
      <c r="H63" s="55"/>
      <c r="I63" s="55"/>
      <c r="J63" s="55"/>
      <c r="K63" s="113" t="s">
        <v>66</v>
      </c>
      <c r="L63" s="108">
        <v>235</v>
      </c>
      <c r="M63" s="109">
        <v>4</v>
      </c>
      <c r="N63" s="109">
        <v>9</v>
      </c>
      <c r="O63" s="110">
        <v>6520097010</v>
      </c>
      <c r="P63" s="111">
        <v>0</v>
      </c>
      <c r="Q63" s="114">
        <f t="shared" si="6"/>
        <v>699000</v>
      </c>
      <c r="R63" s="114">
        <f t="shared" si="6"/>
        <v>878000</v>
      </c>
      <c r="S63" s="115">
        <f t="shared" si="6"/>
        <v>1252000</v>
      </c>
      <c r="T63" s="13"/>
    </row>
    <row r="64" spans="1:20" ht="21" customHeight="1" x14ac:dyDescent="0.2">
      <c r="A64" s="63"/>
      <c r="B64" s="40"/>
      <c r="C64" s="42"/>
      <c r="D64" s="55"/>
      <c r="E64" s="55"/>
      <c r="F64" s="55"/>
      <c r="G64" s="55"/>
      <c r="H64" s="55"/>
      <c r="I64" s="55"/>
      <c r="J64" s="55"/>
      <c r="K64" s="113" t="s">
        <v>3</v>
      </c>
      <c r="L64" s="108">
        <v>235</v>
      </c>
      <c r="M64" s="109">
        <v>4</v>
      </c>
      <c r="N64" s="109">
        <v>9</v>
      </c>
      <c r="O64" s="110">
        <v>6520097010</v>
      </c>
      <c r="P64" s="111">
        <v>240</v>
      </c>
      <c r="Q64" s="114">
        <f t="shared" si="6"/>
        <v>699000</v>
      </c>
      <c r="R64" s="114">
        <f t="shared" si="6"/>
        <v>878000</v>
      </c>
      <c r="S64" s="115">
        <f t="shared" si="6"/>
        <v>1252000</v>
      </c>
      <c r="T64" s="13"/>
    </row>
    <row r="65" spans="1:20" ht="22.9" customHeight="1" x14ac:dyDescent="0.2">
      <c r="A65" s="63"/>
      <c r="B65" s="40"/>
      <c r="C65" s="42"/>
      <c r="D65" s="55"/>
      <c r="E65" s="55"/>
      <c r="F65" s="55"/>
      <c r="G65" s="55"/>
      <c r="H65" s="55"/>
      <c r="I65" s="55"/>
      <c r="J65" s="55"/>
      <c r="K65" s="113" t="s">
        <v>64</v>
      </c>
      <c r="L65" s="108">
        <v>235</v>
      </c>
      <c r="M65" s="109">
        <v>4</v>
      </c>
      <c r="N65" s="109">
        <v>9</v>
      </c>
      <c r="O65" s="110">
        <v>6520097010</v>
      </c>
      <c r="P65" s="111">
        <v>244</v>
      </c>
      <c r="Q65" s="114">
        <v>699000</v>
      </c>
      <c r="R65" s="114">
        <v>878000</v>
      </c>
      <c r="S65" s="116">
        <v>1252000</v>
      </c>
      <c r="T65" s="13"/>
    </row>
    <row r="66" spans="1:20" ht="52.15" customHeight="1" x14ac:dyDescent="0.2">
      <c r="A66" s="63"/>
      <c r="B66" s="40"/>
      <c r="C66" s="42"/>
      <c r="D66" s="55"/>
      <c r="E66" s="55"/>
      <c r="F66" s="55"/>
      <c r="G66" s="55"/>
      <c r="H66" s="55"/>
      <c r="I66" s="55"/>
      <c r="J66" s="55"/>
      <c r="K66" s="113" t="s">
        <v>66</v>
      </c>
      <c r="L66" s="108">
        <v>235</v>
      </c>
      <c r="M66" s="109">
        <v>4</v>
      </c>
      <c r="N66" s="109">
        <v>9</v>
      </c>
      <c r="O66" s="110" t="s">
        <v>71</v>
      </c>
      <c r="P66" s="111">
        <v>0</v>
      </c>
      <c r="Q66" s="114">
        <v>0</v>
      </c>
      <c r="R66" s="114"/>
      <c r="S66" s="116"/>
      <c r="T66" s="13"/>
    </row>
    <row r="67" spans="1:20" ht="14.25" customHeight="1" x14ac:dyDescent="0.2">
      <c r="A67" s="63"/>
      <c r="B67" s="40"/>
      <c r="C67" s="42"/>
      <c r="D67" s="55"/>
      <c r="E67" s="55"/>
      <c r="F67" s="55"/>
      <c r="G67" s="55"/>
      <c r="H67" s="55"/>
      <c r="I67" s="55"/>
      <c r="J67" s="55"/>
      <c r="K67" s="113" t="s">
        <v>83</v>
      </c>
      <c r="L67" s="108">
        <v>235</v>
      </c>
      <c r="M67" s="109">
        <v>4</v>
      </c>
      <c r="N67" s="109">
        <v>9</v>
      </c>
      <c r="O67" s="110" t="s">
        <v>71</v>
      </c>
      <c r="P67" s="111">
        <v>410</v>
      </c>
      <c r="Q67" s="114">
        <v>0</v>
      </c>
      <c r="R67" s="114"/>
      <c r="S67" s="116"/>
      <c r="T67" s="13"/>
    </row>
    <row r="68" spans="1:20" ht="46.15" customHeight="1" x14ac:dyDescent="0.2">
      <c r="A68" s="63"/>
      <c r="B68" s="40"/>
      <c r="C68" s="42"/>
      <c r="D68" s="55"/>
      <c r="E68" s="55"/>
      <c r="F68" s="55"/>
      <c r="G68" s="55"/>
      <c r="H68" s="55"/>
      <c r="I68" s="55"/>
      <c r="J68" s="55"/>
      <c r="K68" s="113" t="s">
        <v>73</v>
      </c>
      <c r="L68" s="108">
        <v>235</v>
      </c>
      <c r="M68" s="109">
        <v>4</v>
      </c>
      <c r="N68" s="109">
        <v>9</v>
      </c>
      <c r="O68" s="110" t="s">
        <v>71</v>
      </c>
      <c r="P68" s="111">
        <v>414</v>
      </c>
      <c r="Q68" s="114">
        <v>0</v>
      </c>
      <c r="R68" s="114"/>
      <c r="S68" s="116"/>
      <c r="T68" s="13"/>
    </row>
    <row r="69" spans="1:20" ht="37.5" customHeight="1" x14ac:dyDescent="0.2">
      <c r="A69" s="63"/>
      <c r="B69" s="40"/>
      <c r="C69" s="42"/>
      <c r="D69" s="41"/>
      <c r="E69" s="125" t="s">
        <v>49</v>
      </c>
      <c r="F69" s="125"/>
      <c r="G69" s="125"/>
      <c r="H69" s="125"/>
      <c r="I69" s="125"/>
      <c r="J69" s="125"/>
      <c r="K69" s="125"/>
      <c r="L69" s="31">
        <v>235</v>
      </c>
      <c r="M69" s="69">
        <v>4</v>
      </c>
      <c r="N69" s="69">
        <v>9</v>
      </c>
      <c r="O69" s="70">
        <v>6540000000</v>
      </c>
      <c r="P69" s="32">
        <v>0</v>
      </c>
      <c r="Q69" s="107">
        <f t="shared" ref="Q69:S70" si="7">Q70</f>
        <v>0</v>
      </c>
      <c r="R69" s="50">
        <f t="shared" si="7"/>
        <v>0</v>
      </c>
      <c r="S69" s="79">
        <f t="shared" si="7"/>
        <v>0</v>
      </c>
      <c r="T69" s="13" t="s">
        <v>1</v>
      </c>
    </row>
    <row r="70" spans="1:20" ht="45.75" customHeight="1" x14ac:dyDescent="0.2">
      <c r="A70" s="63"/>
      <c r="B70" s="40"/>
      <c r="C70" s="42"/>
      <c r="D70" s="41"/>
      <c r="E70" s="43"/>
      <c r="F70" s="125" t="s">
        <v>9</v>
      </c>
      <c r="G70" s="125"/>
      <c r="H70" s="125"/>
      <c r="I70" s="125"/>
      <c r="J70" s="125"/>
      <c r="K70" s="125"/>
      <c r="L70" s="31">
        <v>235</v>
      </c>
      <c r="M70" s="69">
        <v>4</v>
      </c>
      <c r="N70" s="69">
        <v>9</v>
      </c>
      <c r="O70" s="70">
        <v>6540095280</v>
      </c>
      <c r="P70" s="32">
        <v>0</v>
      </c>
      <c r="Q70" s="107">
        <f t="shared" si="7"/>
        <v>0</v>
      </c>
      <c r="R70" s="50">
        <f t="shared" si="7"/>
        <v>0</v>
      </c>
      <c r="S70" s="79">
        <f t="shared" si="7"/>
        <v>0</v>
      </c>
      <c r="T70" s="13" t="s">
        <v>1</v>
      </c>
    </row>
    <row r="71" spans="1:20" ht="25.5" customHeight="1" x14ac:dyDescent="0.2">
      <c r="A71" s="63"/>
      <c r="B71" s="40"/>
      <c r="C71" s="42"/>
      <c r="D71" s="41"/>
      <c r="E71" s="43"/>
      <c r="F71" s="48"/>
      <c r="G71" s="48"/>
      <c r="H71" s="48"/>
      <c r="I71" s="48"/>
      <c r="J71" s="48"/>
      <c r="K71" s="48" t="s">
        <v>3</v>
      </c>
      <c r="L71" s="31">
        <v>235</v>
      </c>
      <c r="M71" s="69">
        <v>4</v>
      </c>
      <c r="N71" s="69">
        <v>9</v>
      </c>
      <c r="O71" s="70">
        <v>6540095280</v>
      </c>
      <c r="P71" s="32">
        <v>240</v>
      </c>
      <c r="Q71" s="107">
        <f>Q72</f>
        <v>0</v>
      </c>
      <c r="R71" s="50">
        <f>R72</f>
        <v>0</v>
      </c>
      <c r="S71" s="79">
        <f>S72</f>
        <v>0</v>
      </c>
      <c r="T71" s="13"/>
    </row>
    <row r="72" spans="1:20" ht="19.899999999999999" customHeight="1" x14ac:dyDescent="0.2">
      <c r="A72" s="63"/>
      <c r="B72" s="40"/>
      <c r="C72" s="42"/>
      <c r="D72" s="41"/>
      <c r="E72" s="43"/>
      <c r="F72" s="43"/>
      <c r="G72" s="125" t="s">
        <v>64</v>
      </c>
      <c r="H72" s="125"/>
      <c r="I72" s="125"/>
      <c r="J72" s="125"/>
      <c r="K72" s="125"/>
      <c r="L72" s="31">
        <v>235</v>
      </c>
      <c r="M72" s="69">
        <v>4</v>
      </c>
      <c r="N72" s="69">
        <v>9</v>
      </c>
      <c r="O72" s="70">
        <v>6540095280</v>
      </c>
      <c r="P72" s="32">
        <v>244</v>
      </c>
      <c r="Q72" s="107">
        <v>0</v>
      </c>
      <c r="R72" s="50">
        <v>0</v>
      </c>
      <c r="S72" s="80">
        <v>0</v>
      </c>
      <c r="T72" s="13" t="s">
        <v>1</v>
      </c>
    </row>
    <row r="73" spans="1:20" ht="20.45" customHeight="1" x14ac:dyDescent="0.2">
      <c r="A73" s="63"/>
      <c r="B73" s="40" t="s">
        <v>72</v>
      </c>
      <c r="C73" s="42"/>
      <c r="D73" s="41"/>
      <c r="E73" s="43"/>
      <c r="F73" s="43"/>
      <c r="G73" s="113"/>
      <c r="H73" s="113"/>
      <c r="I73" s="113"/>
      <c r="J73" s="113"/>
      <c r="K73" s="113" t="s">
        <v>74</v>
      </c>
      <c r="L73" s="31">
        <v>235</v>
      </c>
      <c r="M73" s="69">
        <v>4</v>
      </c>
      <c r="N73" s="69">
        <v>12</v>
      </c>
      <c r="O73" s="70">
        <v>0</v>
      </c>
      <c r="P73" s="32">
        <v>0</v>
      </c>
      <c r="Q73" s="107">
        <v>0</v>
      </c>
      <c r="R73" s="50"/>
      <c r="S73" s="80"/>
      <c r="T73" s="13"/>
    </row>
    <row r="74" spans="1:20" ht="25.9" customHeight="1" x14ac:dyDescent="0.2">
      <c r="A74" s="63"/>
      <c r="B74" s="40"/>
      <c r="C74" s="42"/>
      <c r="D74" s="41"/>
      <c r="E74" s="43"/>
      <c r="F74" s="43"/>
      <c r="G74" s="113"/>
      <c r="H74" s="113"/>
      <c r="I74" s="113"/>
      <c r="J74" s="113"/>
      <c r="K74" s="113" t="s">
        <v>76</v>
      </c>
      <c r="L74" s="31">
        <v>235</v>
      </c>
      <c r="M74" s="69">
        <v>4</v>
      </c>
      <c r="N74" s="69">
        <v>12</v>
      </c>
      <c r="O74" s="70">
        <v>7700000000</v>
      </c>
      <c r="P74" s="32">
        <v>0</v>
      </c>
      <c r="Q74" s="107">
        <v>0</v>
      </c>
      <c r="R74" s="50"/>
      <c r="S74" s="80"/>
      <c r="T74" s="13"/>
    </row>
    <row r="75" spans="1:20" ht="45" x14ac:dyDescent="0.2">
      <c r="A75" s="63"/>
      <c r="B75" s="40"/>
      <c r="C75" s="42"/>
      <c r="D75" s="41"/>
      <c r="E75" s="43"/>
      <c r="F75" s="43"/>
      <c r="G75" s="113"/>
      <c r="H75" s="113"/>
      <c r="I75" s="113"/>
      <c r="J75" s="113"/>
      <c r="K75" s="113" t="s">
        <v>75</v>
      </c>
      <c r="L75" s="31">
        <v>235</v>
      </c>
      <c r="M75" s="69">
        <v>4</v>
      </c>
      <c r="N75" s="69">
        <v>12</v>
      </c>
      <c r="O75" s="70">
        <v>7700090030</v>
      </c>
      <c r="P75" s="32">
        <v>0</v>
      </c>
      <c r="Q75" s="107">
        <v>0</v>
      </c>
      <c r="R75" s="50"/>
      <c r="S75" s="80"/>
      <c r="T75" s="13"/>
    </row>
    <row r="76" spans="1:20" ht="27" customHeight="1" x14ac:dyDescent="0.2">
      <c r="A76" s="63"/>
      <c r="B76" s="40"/>
      <c r="C76" s="42"/>
      <c r="D76" s="41"/>
      <c r="E76" s="43"/>
      <c r="F76" s="43"/>
      <c r="G76" s="113"/>
      <c r="H76" s="113"/>
      <c r="I76" s="113"/>
      <c r="J76" s="113"/>
      <c r="K76" s="113" t="s">
        <v>77</v>
      </c>
      <c r="L76" s="31">
        <v>235</v>
      </c>
      <c r="M76" s="69">
        <v>4</v>
      </c>
      <c r="N76" s="69">
        <v>12</v>
      </c>
      <c r="O76" s="70">
        <v>7700090030</v>
      </c>
      <c r="P76" s="32">
        <v>240</v>
      </c>
      <c r="Q76" s="107">
        <v>0</v>
      </c>
      <c r="R76" s="50"/>
      <c r="S76" s="80"/>
      <c r="T76" s="13"/>
    </row>
    <row r="77" spans="1:20" ht="22.9" customHeight="1" x14ac:dyDescent="0.2">
      <c r="A77" s="63"/>
      <c r="B77" s="40"/>
      <c r="C77" s="42"/>
      <c r="D77" s="41"/>
      <c r="E77" s="43"/>
      <c r="F77" s="43"/>
      <c r="G77" s="113"/>
      <c r="H77" s="113"/>
      <c r="I77" s="113"/>
      <c r="J77" s="113"/>
      <c r="K77" s="113" t="s">
        <v>78</v>
      </c>
      <c r="L77" s="31">
        <v>235</v>
      </c>
      <c r="M77" s="69">
        <v>4</v>
      </c>
      <c r="N77" s="69">
        <v>12</v>
      </c>
      <c r="O77" s="70">
        <v>7700090030</v>
      </c>
      <c r="P77" s="32">
        <v>244</v>
      </c>
      <c r="Q77" s="107">
        <v>0</v>
      </c>
      <c r="R77" s="50"/>
      <c r="S77" s="80"/>
      <c r="T77" s="13"/>
    </row>
    <row r="78" spans="1:20" ht="30.75" customHeight="1" x14ac:dyDescent="0.2">
      <c r="A78" s="63"/>
      <c r="B78" s="138" t="s">
        <v>8</v>
      </c>
      <c r="C78" s="139"/>
      <c r="D78" s="139"/>
      <c r="E78" s="139"/>
      <c r="F78" s="139"/>
      <c r="G78" s="139"/>
      <c r="H78" s="139"/>
      <c r="I78" s="139"/>
      <c r="J78" s="139"/>
      <c r="K78" s="139"/>
      <c r="L78" s="26">
        <v>235</v>
      </c>
      <c r="M78" s="66">
        <v>5</v>
      </c>
      <c r="N78" s="66">
        <v>0</v>
      </c>
      <c r="O78" s="67">
        <v>0</v>
      </c>
      <c r="P78" s="27">
        <v>0</v>
      </c>
      <c r="Q78" s="117">
        <f t="shared" ref="Q78:S83" si="8">Q79</f>
        <v>0</v>
      </c>
      <c r="R78" s="68">
        <f t="shared" si="8"/>
        <v>0</v>
      </c>
      <c r="S78" s="78">
        <f t="shared" si="8"/>
        <v>0</v>
      </c>
      <c r="T78" s="13" t="s">
        <v>1</v>
      </c>
    </row>
    <row r="79" spans="1:20" ht="18" customHeight="1" x14ac:dyDescent="0.2">
      <c r="A79" s="63"/>
      <c r="B79" s="40"/>
      <c r="C79" s="42"/>
      <c r="D79" s="137" t="s">
        <v>7</v>
      </c>
      <c r="E79" s="137"/>
      <c r="F79" s="137"/>
      <c r="G79" s="137"/>
      <c r="H79" s="137"/>
      <c r="I79" s="137"/>
      <c r="J79" s="137"/>
      <c r="K79" s="137"/>
      <c r="L79" s="26">
        <v>235</v>
      </c>
      <c r="M79" s="66">
        <v>5</v>
      </c>
      <c r="N79" s="66">
        <v>3</v>
      </c>
      <c r="O79" s="67">
        <v>0</v>
      </c>
      <c r="P79" s="27">
        <v>0</v>
      </c>
      <c r="Q79" s="117">
        <f t="shared" si="8"/>
        <v>0</v>
      </c>
      <c r="R79" s="68">
        <f t="shared" si="8"/>
        <v>0</v>
      </c>
      <c r="S79" s="78">
        <f t="shared" si="8"/>
        <v>0</v>
      </c>
      <c r="T79" s="13" t="s">
        <v>1</v>
      </c>
    </row>
    <row r="80" spans="1:20" ht="69.75" customHeight="1" x14ac:dyDescent="0.2">
      <c r="A80" s="63"/>
      <c r="B80" s="40"/>
      <c r="C80" s="42"/>
      <c r="D80" s="41"/>
      <c r="E80" s="125" t="s">
        <v>55</v>
      </c>
      <c r="F80" s="125"/>
      <c r="G80" s="125"/>
      <c r="H80" s="125"/>
      <c r="I80" s="125"/>
      <c r="J80" s="125"/>
      <c r="K80" s="125"/>
      <c r="L80" s="31">
        <v>235</v>
      </c>
      <c r="M80" s="69">
        <v>5</v>
      </c>
      <c r="N80" s="69">
        <v>3</v>
      </c>
      <c r="O80" s="70">
        <v>6500000000</v>
      </c>
      <c r="P80" s="32">
        <v>0</v>
      </c>
      <c r="Q80" s="107">
        <f t="shared" si="8"/>
        <v>0</v>
      </c>
      <c r="R80" s="50">
        <f t="shared" si="8"/>
        <v>0</v>
      </c>
      <c r="S80" s="79">
        <f t="shared" si="8"/>
        <v>0</v>
      </c>
      <c r="T80" s="13" t="s">
        <v>1</v>
      </c>
    </row>
    <row r="81" spans="1:20" ht="42.75" customHeight="1" x14ac:dyDescent="0.2">
      <c r="A81" s="63"/>
      <c r="B81" s="40"/>
      <c r="C81" s="42"/>
      <c r="D81" s="41"/>
      <c r="E81" s="43"/>
      <c r="F81" s="126" t="s">
        <v>48</v>
      </c>
      <c r="G81" s="126"/>
      <c r="H81" s="126"/>
      <c r="I81" s="126"/>
      <c r="J81" s="126"/>
      <c r="K81" s="126"/>
      <c r="L81" s="31">
        <v>235</v>
      </c>
      <c r="M81" s="69">
        <v>5</v>
      </c>
      <c r="N81" s="69">
        <v>3</v>
      </c>
      <c r="O81" s="70">
        <v>6550000000</v>
      </c>
      <c r="P81" s="32">
        <v>0</v>
      </c>
      <c r="Q81" s="107">
        <f t="shared" si="8"/>
        <v>0</v>
      </c>
      <c r="R81" s="50">
        <f t="shared" si="8"/>
        <v>0</v>
      </c>
      <c r="S81" s="79">
        <f t="shared" si="8"/>
        <v>0</v>
      </c>
      <c r="T81" s="13" t="s">
        <v>1</v>
      </c>
    </row>
    <row r="82" spans="1:20" ht="44.25" customHeight="1" x14ac:dyDescent="0.2">
      <c r="A82" s="63"/>
      <c r="B82" s="40"/>
      <c r="C82" s="42"/>
      <c r="D82" s="41"/>
      <c r="E82" s="43"/>
      <c r="F82" s="43"/>
      <c r="G82" s="43"/>
      <c r="H82" s="43"/>
      <c r="I82" s="43"/>
      <c r="J82" s="43"/>
      <c r="K82" s="43" t="s">
        <v>37</v>
      </c>
      <c r="L82" s="31">
        <v>235</v>
      </c>
      <c r="M82" s="69">
        <v>5</v>
      </c>
      <c r="N82" s="69">
        <v>3</v>
      </c>
      <c r="O82" s="70">
        <v>6550095310</v>
      </c>
      <c r="P82" s="32">
        <v>0</v>
      </c>
      <c r="Q82" s="107">
        <f t="shared" si="8"/>
        <v>0</v>
      </c>
      <c r="R82" s="50">
        <f t="shared" si="8"/>
        <v>0</v>
      </c>
      <c r="S82" s="79">
        <f t="shared" si="8"/>
        <v>0</v>
      </c>
      <c r="T82" s="13"/>
    </row>
    <row r="83" spans="1:20" ht="35.25" customHeight="1" x14ac:dyDescent="0.2">
      <c r="A83" s="63"/>
      <c r="B83" s="40"/>
      <c r="C83" s="42"/>
      <c r="D83" s="41"/>
      <c r="E83" s="43"/>
      <c r="F83" s="43"/>
      <c r="G83" s="43"/>
      <c r="H83" s="43"/>
      <c r="I83" s="43"/>
      <c r="J83" s="43"/>
      <c r="K83" s="43" t="s">
        <v>3</v>
      </c>
      <c r="L83" s="31">
        <v>235</v>
      </c>
      <c r="M83" s="69">
        <v>5</v>
      </c>
      <c r="N83" s="69">
        <v>3</v>
      </c>
      <c r="O83" s="70">
        <v>6550095310</v>
      </c>
      <c r="P83" s="32">
        <v>240</v>
      </c>
      <c r="Q83" s="107">
        <f t="shared" si="8"/>
        <v>0</v>
      </c>
      <c r="R83" s="50">
        <f t="shared" si="8"/>
        <v>0</v>
      </c>
      <c r="S83" s="79">
        <f t="shared" si="8"/>
        <v>0</v>
      </c>
      <c r="T83" s="13"/>
    </row>
    <row r="84" spans="1:20" ht="35.25" customHeight="1" x14ac:dyDescent="0.2">
      <c r="A84" s="63"/>
      <c r="B84" s="40"/>
      <c r="C84" s="42"/>
      <c r="D84" s="41"/>
      <c r="E84" s="43"/>
      <c r="F84" s="43"/>
      <c r="G84" s="126" t="s">
        <v>64</v>
      </c>
      <c r="H84" s="126"/>
      <c r="I84" s="126"/>
      <c r="J84" s="126"/>
      <c r="K84" s="126"/>
      <c r="L84" s="31">
        <v>235</v>
      </c>
      <c r="M84" s="69">
        <v>5</v>
      </c>
      <c r="N84" s="69">
        <v>3</v>
      </c>
      <c r="O84" s="70">
        <v>6550095310</v>
      </c>
      <c r="P84" s="32">
        <v>244</v>
      </c>
      <c r="Q84" s="107">
        <v>0</v>
      </c>
      <c r="R84" s="50">
        <v>0</v>
      </c>
      <c r="S84" s="80">
        <v>0</v>
      </c>
      <c r="T84" s="13" t="s">
        <v>1</v>
      </c>
    </row>
    <row r="85" spans="1:20" ht="15.75" customHeight="1" x14ac:dyDescent="0.2">
      <c r="A85" s="63"/>
      <c r="B85" s="138" t="s">
        <v>43</v>
      </c>
      <c r="C85" s="139"/>
      <c r="D85" s="139"/>
      <c r="E85" s="139"/>
      <c r="F85" s="139"/>
      <c r="G85" s="139"/>
      <c r="H85" s="139"/>
      <c r="I85" s="139"/>
      <c r="J85" s="139"/>
      <c r="K85" s="139"/>
      <c r="L85" s="26">
        <v>235</v>
      </c>
      <c r="M85" s="66">
        <v>8</v>
      </c>
      <c r="N85" s="66">
        <v>0</v>
      </c>
      <c r="O85" s="67">
        <v>0</v>
      </c>
      <c r="P85" s="27">
        <v>0</v>
      </c>
      <c r="Q85" s="68">
        <f t="shared" ref="Q85:S87" si="9">Q86</f>
        <v>1928600</v>
      </c>
      <c r="R85" s="68">
        <f t="shared" si="9"/>
        <v>1928600</v>
      </c>
      <c r="S85" s="78">
        <f t="shared" si="9"/>
        <v>1928600</v>
      </c>
      <c r="T85" s="13" t="s">
        <v>1</v>
      </c>
    </row>
    <row r="86" spans="1:20" ht="18" customHeight="1" x14ac:dyDescent="0.2">
      <c r="A86" s="63"/>
      <c r="B86" s="40"/>
      <c r="C86" s="42"/>
      <c r="D86" s="137" t="s">
        <v>6</v>
      </c>
      <c r="E86" s="137"/>
      <c r="F86" s="137"/>
      <c r="G86" s="137"/>
      <c r="H86" s="137"/>
      <c r="I86" s="137"/>
      <c r="J86" s="137"/>
      <c r="K86" s="137"/>
      <c r="L86" s="26">
        <v>235</v>
      </c>
      <c r="M86" s="66">
        <v>8</v>
      </c>
      <c r="N86" s="66">
        <v>1</v>
      </c>
      <c r="O86" s="67">
        <v>0</v>
      </c>
      <c r="P86" s="27">
        <v>0</v>
      </c>
      <c r="Q86" s="77">
        <f t="shared" si="9"/>
        <v>1928600</v>
      </c>
      <c r="R86" s="77">
        <f t="shared" si="9"/>
        <v>1928600</v>
      </c>
      <c r="S86" s="82">
        <f t="shared" si="9"/>
        <v>1928600</v>
      </c>
      <c r="T86" s="13" t="s">
        <v>1</v>
      </c>
    </row>
    <row r="87" spans="1:20" ht="73.5" customHeight="1" x14ac:dyDescent="0.2">
      <c r="A87" s="63"/>
      <c r="B87" s="40"/>
      <c r="C87" s="42"/>
      <c r="D87" s="41"/>
      <c r="E87" s="125" t="s">
        <v>55</v>
      </c>
      <c r="F87" s="125"/>
      <c r="G87" s="125"/>
      <c r="H87" s="125"/>
      <c r="I87" s="125"/>
      <c r="J87" s="125"/>
      <c r="K87" s="125"/>
      <c r="L87" s="31">
        <v>235</v>
      </c>
      <c r="M87" s="69">
        <v>8</v>
      </c>
      <c r="N87" s="69">
        <v>1</v>
      </c>
      <c r="O87" s="70">
        <v>6500000000</v>
      </c>
      <c r="P87" s="32">
        <v>0</v>
      </c>
      <c r="Q87" s="50">
        <f t="shared" si="9"/>
        <v>1928600</v>
      </c>
      <c r="R87" s="50">
        <f t="shared" si="9"/>
        <v>1928600</v>
      </c>
      <c r="S87" s="79">
        <f t="shared" si="9"/>
        <v>1928600</v>
      </c>
      <c r="T87" s="13" t="s">
        <v>1</v>
      </c>
    </row>
    <row r="88" spans="1:20" ht="33.75" customHeight="1" x14ac:dyDescent="0.2">
      <c r="A88" s="63"/>
      <c r="B88" s="40"/>
      <c r="C88" s="42"/>
      <c r="D88" s="41"/>
      <c r="E88" s="43"/>
      <c r="F88" s="125" t="s">
        <v>59</v>
      </c>
      <c r="G88" s="125"/>
      <c r="H88" s="125"/>
      <c r="I88" s="125"/>
      <c r="J88" s="125"/>
      <c r="K88" s="125"/>
      <c r="L88" s="31">
        <v>235</v>
      </c>
      <c r="M88" s="69">
        <v>8</v>
      </c>
      <c r="N88" s="69">
        <v>1</v>
      </c>
      <c r="O88" s="70">
        <v>6560000000</v>
      </c>
      <c r="P88" s="32">
        <v>0</v>
      </c>
      <c r="Q88" s="50">
        <f>Q89+Q91</f>
        <v>1928600</v>
      </c>
      <c r="R88" s="50">
        <f>R89+R91</f>
        <v>1928600</v>
      </c>
      <c r="S88" s="79">
        <f>S89+S91</f>
        <v>1928600</v>
      </c>
      <c r="T88" s="13" t="s">
        <v>1</v>
      </c>
    </row>
    <row r="89" spans="1:20" ht="57.75" customHeight="1" x14ac:dyDescent="0.2">
      <c r="A89" s="63"/>
      <c r="B89" s="40"/>
      <c r="C89" s="42"/>
      <c r="D89" s="41"/>
      <c r="E89" s="43"/>
      <c r="F89" s="48"/>
      <c r="G89" s="48"/>
      <c r="H89" s="48"/>
      <c r="I89" s="48"/>
      <c r="J89" s="48"/>
      <c r="K89" s="48" t="s">
        <v>60</v>
      </c>
      <c r="L89" s="31">
        <v>235</v>
      </c>
      <c r="M89" s="69">
        <v>8</v>
      </c>
      <c r="N89" s="69">
        <v>1</v>
      </c>
      <c r="O89" s="70">
        <v>6560075080</v>
      </c>
      <c r="P89" s="32">
        <v>0</v>
      </c>
      <c r="Q89" s="50">
        <f>Q90</f>
        <v>1556100</v>
      </c>
      <c r="R89" s="50">
        <f>R90</f>
        <v>1556100</v>
      </c>
      <c r="S89" s="79">
        <f>S90</f>
        <v>1556100</v>
      </c>
      <c r="T89" s="13"/>
    </row>
    <row r="90" spans="1:20" ht="13.5" customHeight="1" x14ac:dyDescent="0.2">
      <c r="A90" s="63"/>
      <c r="B90" s="40"/>
      <c r="C90" s="42"/>
      <c r="D90" s="41"/>
      <c r="E90" s="43"/>
      <c r="F90" s="43"/>
      <c r="G90" s="125" t="s">
        <v>5</v>
      </c>
      <c r="H90" s="125"/>
      <c r="I90" s="125"/>
      <c r="J90" s="125"/>
      <c r="K90" s="125"/>
      <c r="L90" s="31">
        <v>235</v>
      </c>
      <c r="M90" s="69">
        <v>8</v>
      </c>
      <c r="N90" s="69">
        <v>1</v>
      </c>
      <c r="O90" s="70">
        <v>6560075080</v>
      </c>
      <c r="P90" s="32" t="s">
        <v>4</v>
      </c>
      <c r="Q90" s="50">
        <v>1556100</v>
      </c>
      <c r="R90" s="50">
        <v>1556100</v>
      </c>
      <c r="S90" s="80">
        <v>1556100</v>
      </c>
      <c r="T90" s="13" t="s">
        <v>1</v>
      </c>
    </row>
    <row r="91" spans="1:20" ht="46.5" customHeight="1" x14ac:dyDescent="0.2">
      <c r="A91" s="63"/>
      <c r="B91" s="40"/>
      <c r="C91" s="42"/>
      <c r="D91" s="41"/>
      <c r="E91" s="43"/>
      <c r="F91" s="43"/>
      <c r="G91" s="48"/>
      <c r="H91" s="48"/>
      <c r="I91" s="48"/>
      <c r="J91" s="48"/>
      <c r="K91" s="48" t="s">
        <v>38</v>
      </c>
      <c r="L91" s="31">
        <v>235</v>
      </c>
      <c r="M91" s="69">
        <v>8</v>
      </c>
      <c r="N91" s="69">
        <v>1</v>
      </c>
      <c r="O91" s="70">
        <v>6560095220</v>
      </c>
      <c r="P91" s="32">
        <v>0</v>
      </c>
      <c r="Q91" s="50">
        <f t="shared" ref="Q91:S92" si="10">Q92</f>
        <v>372500</v>
      </c>
      <c r="R91" s="50">
        <f t="shared" si="10"/>
        <v>372500</v>
      </c>
      <c r="S91" s="79">
        <f t="shared" si="10"/>
        <v>372500</v>
      </c>
      <c r="T91" s="13"/>
    </row>
    <row r="92" spans="1:20" ht="27" customHeight="1" x14ac:dyDescent="0.2">
      <c r="A92" s="63"/>
      <c r="B92" s="40"/>
      <c r="C92" s="42"/>
      <c r="D92" s="41"/>
      <c r="E92" s="43"/>
      <c r="F92" s="125" t="s">
        <v>3</v>
      </c>
      <c r="G92" s="125"/>
      <c r="H92" s="125"/>
      <c r="I92" s="125"/>
      <c r="J92" s="125"/>
      <c r="K92" s="125"/>
      <c r="L92" s="31">
        <v>235</v>
      </c>
      <c r="M92" s="69">
        <v>8</v>
      </c>
      <c r="N92" s="69">
        <v>1</v>
      </c>
      <c r="O92" s="70">
        <v>6560095220</v>
      </c>
      <c r="P92" s="32">
        <v>240</v>
      </c>
      <c r="Q92" s="50">
        <f t="shared" si="10"/>
        <v>372500</v>
      </c>
      <c r="R92" s="50">
        <f t="shared" si="10"/>
        <v>372500</v>
      </c>
      <c r="S92" s="79">
        <f t="shared" si="10"/>
        <v>372500</v>
      </c>
      <c r="T92" s="13" t="s">
        <v>1</v>
      </c>
    </row>
    <row r="93" spans="1:20" ht="38.25" customHeight="1" x14ac:dyDescent="0.2">
      <c r="A93" s="63"/>
      <c r="B93" s="40"/>
      <c r="C93" s="42"/>
      <c r="D93" s="41"/>
      <c r="E93" s="43"/>
      <c r="F93" s="43"/>
      <c r="G93" s="125" t="s">
        <v>64</v>
      </c>
      <c r="H93" s="125"/>
      <c r="I93" s="125"/>
      <c r="J93" s="125"/>
      <c r="K93" s="125"/>
      <c r="L93" s="31">
        <v>235</v>
      </c>
      <c r="M93" s="69">
        <v>8</v>
      </c>
      <c r="N93" s="69">
        <v>1</v>
      </c>
      <c r="O93" s="70">
        <v>6560095220</v>
      </c>
      <c r="P93" s="32">
        <v>244</v>
      </c>
      <c r="Q93" s="50">
        <v>372500</v>
      </c>
      <c r="R93" s="50">
        <v>372500</v>
      </c>
      <c r="S93" s="80">
        <v>372500</v>
      </c>
      <c r="T93" s="13" t="s">
        <v>1</v>
      </c>
    </row>
    <row r="94" spans="1:20" s="52" customFormat="1" ht="16.5" customHeight="1" x14ac:dyDescent="0.2">
      <c r="A94" s="64"/>
      <c r="B94" s="40"/>
      <c r="C94" s="42"/>
      <c r="D94" s="41"/>
      <c r="E94" s="41"/>
      <c r="F94" s="55"/>
      <c r="G94" s="55"/>
      <c r="H94" s="55"/>
      <c r="I94" s="55"/>
      <c r="J94" s="55"/>
      <c r="K94" s="55" t="s">
        <v>27</v>
      </c>
      <c r="L94" s="26">
        <v>235</v>
      </c>
      <c r="M94" s="66">
        <v>10</v>
      </c>
      <c r="N94" s="66">
        <v>0</v>
      </c>
      <c r="O94" s="67" t="s">
        <v>28</v>
      </c>
      <c r="P94" s="27">
        <v>0</v>
      </c>
      <c r="Q94" s="68">
        <f>Q95+Q101</f>
        <v>58200</v>
      </c>
      <c r="R94" s="68">
        <f>R95+R101</f>
        <v>58200</v>
      </c>
      <c r="S94" s="78">
        <f>S95+S101</f>
        <v>58200</v>
      </c>
      <c r="T94" s="59"/>
    </row>
    <row r="95" spans="1:20" s="52" customFormat="1" ht="16.5" customHeight="1" x14ac:dyDescent="0.2">
      <c r="A95" s="64"/>
      <c r="B95" s="40"/>
      <c r="C95" s="42"/>
      <c r="D95" s="41"/>
      <c r="E95" s="41"/>
      <c r="F95" s="55"/>
      <c r="G95" s="55"/>
      <c r="H95" s="55"/>
      <c r="I95" s="55"/>
      <c r="J95" s="55"/>
      <c r="K95" s="55" t="s">
        <v>51</v>
      </c>
      <c r="L95" s="26">
        <v>235</v>
      </c>
      <c r="M95" s="66">
        <v>10</v>
      </c>
      <c r="N95" s="66">
        <v>1</v>
      </c>
      <c r="O95" s="67">
        <v>0</v>
      </c>
      <c r="P95" s="27">
        <v>0</v>
      </c>
      <c r="Q95" s="68">
        <f t="shared" ref="Q95:S99" si="11">Q96</f>
        <v>58200</v>
      </c>
      <c r="R95" s="68">
        <f t="shared" si="11"/>
        <v>58200</v>
      </c>
      <c r="S95" s="78">
        <f t="shared" si="11"/>
        <v>58200</v>
      </c>
      <c r="T95" s="59"/>
    </row>
    <row r="96" spans="1:20" s="62" customFormat="1" ht="70.5" customHeight="1" x14ac:dyDescent="0.2">
      <c r="A96" s="63"/>
      <c r="B96" s="53"/>
      <c r="C96" s="71"/>
      <c r="D96" s="43"/>
      <c r="E96" s="43"/>
      <c r="F96" s="48"/>
      <c r="G96" s="48"/>
      <c r="H96" s="48"/>
      <c r="I96" s="48"/>
      <c r="J96" s="48"/>
      <c r="K96" s="48" t="s">
        <v>58</v>
      </c>
      <c r="L96" s="60">
        <v>235</v>
      </c>
      <c r="M96" s="74">
        <v>10</v>
      </c>
      <c r="N96" s="74">
        <v>1</v>
      </c>
      <c r="O96" s="75">
        <v>6500000000</v>
      </c>
      <c r="P96" s="61">
        <v>0</v>
      </c>
      <c r="Q96" s="76">
        <f t="shared" si="11"/>
        <v>58200</v>
      </c>
      <c r="R96" s="76">
        <f t="shared" si="11"/>
        <v>58200</v>
      </c>
      <c r="S96" s="81">
        <f t="shared" si="11"/>
        <v>58200</v>
      </c>
      <c r="T96" s="13"/>
    </row>
    <row r="97" spans="1:20" s="62" customFormat="1" ht="25.5" customHeight="1" x14ac:dyDescent="0.2">
      <c r="A97" s="63"/>
      <c r="B97" s="53"/>
      <c r="C97" s="71"/>
      <c r="D97" s="43"/>
      <c r="E97" s="43"/>
      <c r="F97" s="48"/>
      <c r="G97" s="48"/>
      <c r="H97" s="48"/>
      <c r="I97" s="48"/>
      <c r="J97" s="48"/>
      <c r="K97" s="113" t="s">
        <v>56</v>
      </c>
      <c r="L97" s="60">
        <v>235</v>
      </c>
      <c r="M97" s="74">
        <v>10</v>
      </c>
      <c r="N97" s="74">
        <v>1</v>
      </c>
      <c r="O97" s="75">
        <v>6510000000</v>
      </c>
      <c r="P97" s="61">
        <v>0</v>
      </c>
      <c r="Q97" s="76">
        <f t="shared" si="11"/>
        <v>58200</v>
      </c>
      <c r="R97" s="76">
        <f t="shared" si="11"/>
        <v>58200</v>
      </c>
      <c r="S97" s="81">
        <f t="shared" si="11"/>
        <v>58200</v>
      </c>
      <c r="T97" s="13"/>
    </row>
    <row r="98" spans="1:20" s="62" customFormat="1" ht="29.25" customHeight="1" x14ac:dyDescent="0.2">
      <c r="A98" s="63"/>
      <c r="B98" s="53"/>
      <c r="C98" s="71"/>
      <c r="D98" s="43"/>
      <c r="E98" s="43"/>
      <c r="F98" s="48"/>
      <c r="G98" s="48"/>
      <c r="H98" s="48"/>
      <c r="I98" s="48"/>
      <c r="J98" s="48"/>
      <c r="K98" s="48" t="s">
        <v>52</v>
      </c>
      <c r="L98" s="60">
        <v>235</v>
      </c>
      <c r="M98" s="74">
        <v>10</v>
      </c>
      <c r="N98" s="74">
        <v>1</v>
      </c>
      <c r="O98" s="75">
        <v>6510025050</v>
      </c>
      <c r="P98" s="61">
        <v>0</v>
      </c>
      <c r="Q98" s="76">
        <f t="shared" si="11"/>
        <v>58200</v>
      </c>
      <c r="R98" s="76">
        <f t="shared" si="11"/>
        <v>58200</v>
      </c>
      <c r="S98" s="81">
        <f t="shared" si="11"/>
        <v>58200</v>
      </c>
      <c r="T98" s="13"/>
    </row>
    <row r="99" spans="1:20" s="62" customFormat="1" ht="22.5" customHeight="1" x14ac:dyDescent="0.2">
      <c r="A99" s="63"/>
      <c r="B99" s="53"/>
      <c r="C99" s="71"/>
      <c r="D99" s="43"/>
      <c r="E99" s="43"/>
      <c r="F99" s="48"/>
      <c r="G99" s="48"/>
      <c r="H99" s="48"/>
      <c r="I99" s="48"/>
      <c r="J99" s="48"/>
      <c r="K99" s="113" t="s">
        <v>67</v>
      </c>
      <c r="L99" s="118">
        <v>235</v>
      </c>
      <c r="M99" s="119">
        <v>10</v>
      </c>
      <c r="N99" s="119">
        <v>1</v>
      </c>
      <c r="O99" s="120">
        <v>6510025050</v>
      </c>
      <c r="P99" s="121">
        <v>310</v>
      </c>
      <c r="Q99" s="114">
        <f t="shared" si="11"/>
        <v>58200</v>
      </c>
      <c r="R99" s="114">
        <f t="shared" si="11"/>
        <v>58200</v>
      </c>
      <c r="S99" s="115">
        <f t="shared" si="11"/>
        <v>58200</v>
      </c>
      <c r="T99" s="13"/>
    </row>
    <row r="100" spans="1:20" s="62" customFormat="1" ht="27" customHeight="1" x14ac:dyDescent="0.2">
      <c r="A100" s="63"/>
      <c r="B100" s="53"/>
      <c r="C100" s="71"/>
      <c r="D100" s="43"/>
      <c r="E100" s="43"/>
      <c r="F100" s="48"/>
      <c r="G100" s="48"/>
      <c r="H100" s="48"/>
      <c r="I100" s="48"/>
      <c r="J100" s="48"/>
      <c r="K100" s="48" t="s">
        <v>79</v>
      </c>
      <c r="L100" s="60">
        <v>235</v>
      </c>
      <c r="M100" s="74">
        <v>10</v>
      </c>
      <c r="N100" s="74">
        <v>1</v>
      </c>
      <c r="O100" s="75">
        <v>6510025050</v>
      </c>
      <c r="P100" s="61">
        <v>312</v>
      </c>
      <c r="Q100" s="76">
        <v>58200</v>
      </c>
      <c r="R100" s="76">
        <v>58200</v>
      </c>
      <c r="S100" s="83">
        <v>58200</v>
      </c>
      <c r="T100" s="13"/>
    </row>
    <row r="101" spans="1:20" s="52" customFormat="1" ht="16.5" customHeight="1" x14ac:dyDescent="0.2">
      <c r="A101" s="64"/>
      <c r="B101" s="40"/>
      <c r="C101" s="42"/>
      <c r="D101" s="41"/>
      <c r="E101" s="41"/>
      <c r="F101" s="55"/>
      <c r="G101" s="55"/>
      <c r="H101" s="55"/>
      <c r="I101" s="55"/>
      <c r="J101" s="55"/>
      <c r="K101" s="55" t="s">
        <v>42</v>
      </c>
      <c r="L101" s="26">
        <v>235</v>
      </c>
      <c r="M101" s="66">
        <v>10</v>
      </c>
      <c r="N101" s="66">
        <v>3</v>
      </c>
      <c r="O101" s="67">
        <v>0</v>
      </c>
      <c r="P101" s="27">
        <v>0</v>
      </c>
      <c r="Q101" s="117">
        <f>Q102</f>
        <v>0</v>
      </c>
      <c r="R101" s="68">
        <f>R102</f>
        <v>0</v>
      </c>
      <c r="S101" s="78">
        <f>S102</f>
        <v>0</v>
      </c>
      <c r="T101" s="59"/>
    </row>
    <row r="102" spans="1:20" ht="71.25" customHeight="1" x14ac:dyDescent="0.2">
      <c r="A102" s="63"/>
      <c r="B102" s="40"/>
      <c r="C102" s="42"/>
      <c r="D102" s="41"/>
      <c r="E102" s="43"/>
      <c r="F102" s="48"/>
      <c r="G102" s="48"/>
      <c r="H102" s="48"/>
      <c r="I102" s="48"/>
      <c r="J102" s="48"/>
      <c r="K102" s="48" t="s">
        <v>58</v>
      </c>
      <c r="L102" s="31">
        <v>235</v>
      </c>
      <c r="M102" s="69">
        <v>10</v>
      </c>
      <c r="N102" s="69">
        <v>3</v>
      </c>
      <c r="O102" s="70">
        <v>6500000000</v>
      </c>
      <c r="P102" s="32">
        <v>0</v>
      </c>
      <c r="Q102" s="107">
        <v>0</v>
      </c>
      <c r="R102" s="50">
        <f>R106</f>
        <v>0</v>
      </c>
      <c r="S102" s="79">
        <f>S106</f>
        <v>0</v>
      </c>
      <c r="T102" s="13"/>
    </row>
    <row r="103" spans="1:20" ht="71.25" customHeight="1" x14ac:dyDescent="0.2">
      <c r="A103" s="63"/>
      <c r="B103" s="40"/>
      <c r="C103" s="42"/>
      <c r="D103" s="41"/>
      <c r="E103" s="43"/>
      <c r="F103" s="48"/>
      <c r="G103" s="48"/>
      <c r="H103" s="48"/>
      <c r="I103" s="48"/>
      <c r="J103" s="48"/>
      <c r="K103" s="48" t="s">
        <v>80</v>
      </c>
      <c r="L103" s="31">
        <v>235</v>
      </c>
      <c r="M103" s="69">
        <v>10</v>
      </c>
      <c r="N103" s="69">
        <v>3</v>
      </c>
      <c r="O103" s="70">
        <v>6570000000</v>
      </c>
      <c r="P103" s="32">
        <v>0</v>
      </c>
      <c r="Q103" s="107">
        <v>0</v>
      </c>
      <c r="R103" s="50"/>
      <c r="S103" s="79"/>
      <c r="T103" s="13"/>
    </row>
    <row r="104" spans="1:20" ht="31.15" customHeight="1" x14ac:dyDescent="0.2">
      <c r="A104" s="63"/>
      <c r="B104" s="40"/>
      <c r="C104" s="42"/>
      <c r="D104" s="41"/>
      <c r="E104" s="43"/>
      <c r="F104" s="48"/>
      <c r="G104" s="48"/>
      <c r="H104" s="48"/>
      <c r="I104" s="48"/>
      <c r="J104" s="48"/>
      <c r="K104" s="48" t="s">
        <v>81</v>
      </c>
      <c r="L104" s="31">
        <v>235</v>
      </c>
      <c r="M104" s="69">
        <v>10</v>
      </c>
      <c r="N104" s="69">
        <v>3</v>
      </c>
      <c r="O104" s="70">
        <v>6570014970</v>
      </c>
      <c r="P104" s="32">
        <v>540</v>
      </c>
      <c r="Q104" s="107">
        <v>0</v>
      </c>
      <c r="R104" s="50"/>
      <c r="S104" s="79"/>
      <c r="T104" s="13"/>
    </row>
    <row r="105" spans="1:20" ht="38.450000000000003" customHeight="1" x14ac:dyDescent="0.2">
      <c r="A105" s="63"/>
      <c r="B105" s="40"/>
      <c r="C105" s="42"/>
      <c r="D105" s="41"/>
      <c r="E105" s="43"/>
      <c r="F105" s="48"/>
      <c r="G105" s="48"/>
      <c r="H105" s="48"/>
      <c r="I105" s="48"/>
      <c r="J105" s="48"/>
      <c r="K105" s="48" t="s">
        <v>82</v>
      </c>
      <c r="L105" s="31">
        <v>235</v>
      </c>
      <c r="M105" s="69">
        <v>10</v>
      </c>
      <c r="N105" s="69">
        <v>3</v>
      </c>
      <c r="O105" s="70">
        <v>6570014970</v>
      </c>
      <c r="P105" s="32">
        <v>540</v>
      </c>
      <c r="Q105" s="107">
        <v>0</v>
      </c>
      <c r="R105" s="50"/>
      <c r="S105" s="79"/>
      <c r="T105" s="13"/>
    </row>
    <row r="106" spans="1:20" ht="34.5" customHeight="1" x14ac:dyDescent="0.2">
      <c r="A106" s="63"/>
      <c r="B106" s="40"/>
      <c r="C106" s="42"/>
      <c r="D106" s="41"/>
      <c r="E106" s="43"/>
      <c r="F106" s="48"/>
      <c r="G106" s="48"/>
      <c r="H106" s="48"/>
      <c r="I106" s="48"/>
      <c r="J106" s="48"/>
      <c r="K106" s="48" t="s">
        <v>47</v>
      </c>
      <c r="L106" s="31">
        <v>235</v>
      </c>
      <c r="M106" s="69">
        <v>10</v>
      </c>
      <c r="N106" s="69">
        <v>3</v>
      </c>
      <c r="O106" s="70">
        <v>6570000000</v>
      </c>
      <c r="P106" s="32">
        <v>0</v>
      </c>
      <c r="Q106" s="107">
        <f t="shared" ref="Q106:S107" si="12">Q107</f>
        <v>0</v>
      </c>
      <c r="R106" s="50">
        <f t="shared" si="12"/>
        <v>0</v>
      </c>
      <c r="S106" s="79">
        <f t="shared" si="12"/>
        <v>0</v>
      </c>
      <c r="T106" s="13"/>
    </row>
    <row r="107" spans="1:20" ht="42.6" customHeight="1" x14ac:dyDescent="0.2">
      <c r="A107" s="63"/>
      <c r="B107" s="40"/>
      <c r="C107" s="42"/>
      <c r="D107" s="41"/>
      <c r="E107" s="43"/>
      <c r="F107" s="48"/>
      <c r="G107" s="48"/>
      <c r="H107" s="48"/>
      <c r="I107" s="48"/>
      <c r="J107" s="48"/>
      <c r="K107" s="113" t="s">
        <v>69</v>
      </c>
      <c r="L107" s="31">
        <v>235</v>
      </c>
      <c r="M107" s="69">
        <v>10</v>
      </c>
      <c r="N107" s="69">
        <v>3</v>
      </c>
      <c r="O107" s="120" t="s">
        <v>68</v>
      </c>
      <c r="P107" s="32">
        <v>0</v>
      </c>
      <c r="Q107" s="107">
        <f>Q108</f>
        <v>0</v>
      </c>
      <c r="R107" s="50">
        <f t="shared" si="12"/>
        <v>0</v>
      </c>
      <c r="S107" s="79">
        <f t="shared" si="12"/>
        <v>0</v>
      </c>
      <c r="T107" s="13"/>
    </row>
    <row r="108" spans="1:20" ht="19.5" customHeight="1" thickBot="1" x14ac:dyDescent="0.25">
      <c r="A108" s="63"/>
      <c r="B108" s="44"/>
      <c r="C108" s="45"/>
      <c r="D108" s="46"/>
      <c r="E108" s="47"/>
      <c r="F108" s="98"/>
      <c r="G108" s="98"/>
      <c r="H108" s="98"/>
      <c r="I108" s="98"/>
      <c r="J108" s="98"/>
      <c r="K108" s="98" t="s">
        <v>5</v>
      </c>
      <c r="L108" s="99">
        <v>235</v>
      </c>
      <c r="M108" s="100">
        <v>10</v>
      </c>
      <c r="N108" s="100">
        <v>3</v>
      </c>
      <c r="O108" s="122" t="s">
        <v>68</v>
      </c>
      <c r="P108" s="101">
        <v>540</v>
      </c>
      <c r="Q108" s="123">
        <v>0</v>
      </c>
      <c r="R108" s="102">
        <v>0</v>
      </c>
      <c r="S108" s="103">
        <v>0</v>
      </c>
      <c r="T108" s="13"/>
    </row>
    <row r="109" spans="1:20" ht="13.5" customHeight="1" thickBot="1" x14ac:dyDescent="0.25">
      <c r="A109" s="8"/>
      <c r="B109" s="87"/>
      <c r="C109" s="88"/>
      <c r="D109" s="88"/>
      <c r="E109" s="88"/>
      <c r="F109" s="88"/>
      <c r="G109" s="88"/>
      <c r="H109" s="88"/>
      <c r="I109" s="88"/>
      <c r="J109" s="88"/>
      <c r="K109" s="89" t="s">
        <v>26</v>
      </c>
      <c r="L109" s="90"/>
      <c r="M109" s="90"/>
      <c r="N109" s="90"/>
      <c r="O109" s="91"/>
      <c r="P109" s="91"/>
      <c r="Q109" s="92">
        <f>Q10+Q36+Q46+Q59+Q78+Q85+Q94</f>
        <v>5153800</v>
      </c>
      <c r="R109" s="92">
        <f>R10+R36+R46+R59+R78+R85+R94</f>
        <v>5267600</v>
      </c>
      <c r="S109" s="93">
        <f>S10+S36+S46+S59+S78+S85+S94</f>
        <v>5542400</v>
      </c>
      <c r="T109" s="5" t="s">
        <v>1</v>
      </c>
    </row>
    <row r="110" spans="1:20" ht="11.25" customHeight="1" x14ac:dyDescent="0.2">
      <c r="A110" s="8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5"/>
      <c r="M110" s="35"/>
      <c r="N110" s="35"/>
      <c r="O110" s="36"/>
      <c r="P110" s="36"/>
      <c r="Q110" s="37"/>
      <c r="R110" s="37"/>
      <c r="S110" s="37"/>
      <c r="T110" s="4" t="s">
        <v>1</v>
      </c>
    </row>
    <row r="111" spans="1:20" ht="12.75" customHeight="1" x14ac:dyDescent="0.2">
      <c r="A111" s="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17"/>
      <c r="M111" s="17"/>
      <c r="N111" s="17"/>
      <c r="O111" s="39"/>
      <c r="P111" s="39"/>
      <c r="Q111" s="18"/>
      <c r="R111" s="18"/>
      <c r="S111" s="18"/>
      <c r="T111" s="2"/>
    </row>
    <row r="112" spans="1:20" ht="12.75" customHeight="1" x14ac:dyDescent="0.2">
      <c r="A112" s="8"/>
      <c r="B112" s="38"/>
      <c r="C112" s="38"/>
      <c r="D112" s="38"/>
      <c r="E112" s="38"/>
      <c r="F112" s="38"/>
      <c r="G112" s="38"/>
      <c r="H112" s="38"/>
      <c r="I112" s="38" t="s">
        <v>0</v>
      </c>
      <c r="J112" s="38"/>
      <c r="K112" s="38"/>
      <c r="L112" s="17"/>
      <c r="M112" s="17"/>
      <c r="N112" s="17"/>
      <c r="O112" s="39"/>
      <c r="P112" s="39"/>
      <c r="Q112" s="15"/>
      <c r="R112" s="15"/>
      <c r="S112" s="15"/>
    </row>
    <row r="113" spans="1:19" ht="12.75" customHeight="1" x14ac:dyDescent="0.2">
      <c r="A113" s="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17"/>
      <c r="M113" s="17"/>
      <c r="N113" s="17"/>
      <c r="O113" s="39"/>
      <c r="P113" s="39"/>
      <c r="Q113" s="15"/>
      <c r="R113" s="15"/>
      <c r="S113" s="15"/>
    </row>
    <row r="114" spans="1:19" ht="12.75" customHeight="1" x14ac:dyDescent="0.2">
      <c r="A114" s="8"/>
      <c r="B114" s="38"/>
      <c r="C114" s="38"/>
      <c r="D114" s="38"/>
      <c r="E114" s="38"/>
      <c r="F114" s="38"/>
      <c r="G114" s="38"/>
      <c r="H114" s="38"/>
      <c r="I114" s="38" t="s">
        <v>0</v>
      </c>
      <c r="J114" s="38"/>
      <c r="K114" s="38"/>
      <c r="L114" s="17"/>
      <c r="M114" s="17"/>
      <c r="N114" s="17"/>
      <c r="O114" s="39"/>
      <c r="P114" s="39"/>
      <c r="Q114" s="15"/>
      <c r="R114" s="15"/>
      <c r="S114" s="15"/>
    </row>
    <row r="115" spans="1:19" ht="12.75" customHeight="1" x14ac:dyDescent="0.2">
      <c r="A115" s="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17"/>
      <c r="M115" s="17"/>
      <c r="N115" s="17"/>
      <c r="O115" s="39"/>
      <c r="P115" s="39"/>
      <c r="Q115" s="15"/>
      <c r="R115" s="15"/>
      <c r="S115" s="15"/>
    </row>
    <row r="116" spans="1:19" ht="12.75" customHeight="1" x14ac:dyDescent="0.2">
      <c r="A116" s="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17"/>
      <c r="M116" s="17"/>
      <c r="N116" s="17"/>
      <c r="O116" s="39"/>
      <c r="P116" s="39"/>
      <c r="Q116" s="15"/>
      <c r="R116" s="15"/>
      <c r="S116" s="15"/>
    </row>
    <row r="117" spans="1:19" ht="12.75" customHeight="1" x14ac:dyDescent="0.2">
      <c r="A117" s="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17"/>
      <c r="M117" s="17"/>
      <c r="N117" s="17"/>
      <c r="O117" s="39"/>
      <c r="P117" s="39"/>
      <c r="Q117" s="15"/>
      <c r="R117" s="15"/>
      <c r="S117" s="15"/>
    </row>
    <row r="118" spans="1:19" ht="12.75" customHeight="1" x14ac:dyDescent="0.2">
      <c r="A118" s="8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3"/>
      <c r="M118" s="3"/>
      <c r="N118" s="3"/>
      <c r="O118" s="12"/>
      <c r="P118" s="12"/>
    </row>
  </sheetData>
  <autoFilter ref="P1:P118"/>
  <mergeCells count="47">
    <mergeCell ref="D37:K37"/>
    <mergeCell ref="G90:K90"/>
    <mergeCell ref="E80:K80"/>
    <mergeCell ref="E87:K87"/>
    <mergeCell ref="F88:K88"/>
    <mergeCell ref="G72:K72"/>
    <mergeCell ref="G84:K84"/>
    <mergeCell ref="B85:K85"/>
    <mergeCell ref="F81:K81"/>
    <mergeCell ref="B78:K78"/>
    <mergeCell ref="F55:K55"/>
    <mergeCell ref="E54:K54"/>
    <mergeCell ref="D53:K53"/>
    <mergeCell ref="B4:P4"/>
    <mergeCell ref="G52:K52"/>
    <mergeCell ref="D48:K48"/>
    <mergeCell ref="E49:K49"/>
    <mergeCell ref="B6:P6"/>
    <mergeCell ref="E20:K20"/>
    <mergeCell ref="F70:K70"/>
    <mergeCell ref="D61:K61"/>
    <mergeCell ref="B59:K59"/>
    <mergeCell ref="E69:K69"/>
    <mergeCell ref="G93:K93"/>
    <mergeCell ref="G40:K40"/>
    <mergeCell ref="F92:K92"/>
    <mergeCell ref="F50:K50"/>
    <mergeCell ref="D86:K86"/>
    <mergeCell ref="D79:K79"/>
    <mergeCell ref="G58:K58"/>
    <mergeCell ref="D11:K11"/>
    <mergeCell ref="F21:K21"/>
    <mergeCell ref="G22:K22"/>
    <mergeCell ref="B36:K36"/>
    <mergeCell ref="F39:K39"/>
    <mergeCell ref="E38:K38"/>
    <mergeCell ref="B46:K46"/>
    <mergeCell ref="G45:K45"/>
    <mergeCell ref="G25:K25"/>
    <mergeCell ref="B5:S5"/>
    <mergeCell ref="D19:K19"/>
    <mergeCell ref="E12:K12"/>
    <mergeCell ref="G17:K17"/>
    <mergeCell ref="F14:K14"/>
    <mergeCell ref="B8:K8"/>
    <mergeCell ref="B9:K9"/>
    <mergeCell ref="B10:K10"/>
  </mergeCells>
  <phoneticPr fontId="18" type="noConversion"/>
  <pageMargins left="1.1811023622047245" right="0.23622047244094491" top="0.15748031496062992" bottom="0.15748031496062992" header="0.31496062992125984" footer="0.31496062992125984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2018-05-21T11:29:54Z</cp:lastPrinted>
  <dcterms:created xsi:type="dcterms:W3CDTF">2014-11-21T09:39:18Z</dcterms:created>
  <dcterms:modified xsi:type="dcterms:W3CDTF">2018-12-10T05:42:21Z</dcterms:modified>
</cp:coreProperties>
</file>