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Спасское\"/>
    </mc:Choice>
  </mc:AlternateContent>
  <bookViews>
    <workbookView xWindow="0" yWindow="0" windowWidth="20490" windowHeight="7755"/>
  </bookViews>
  <sheets>
    <sheet name="прил1" sheetId="1" r:id="rId1"/>
    <sheet name="прил5" sheetId="2" r:id="rId2"/>
    <sheet name="прил6" sheetId="3" r:id="rId3"/>
    <sheet name="прил7" sheetId="5" r:id="rId4"/>
    <sheet name="прил8" sheetId="4" r:id="rId5"/>
  </sheets>
  <calcPr calcId="152511"/>
</workbook>
</file>

<file path=xl/calcChain.xml><?xml version="1.0" encoding="utf-8"?>
<calcChain xmlns="http://schemas.openxmlformats.org/spreadsheetml/2006/main">
  <c r="R54" i="5" l="1"/>
  <c r="R53" i="5" s="1"/>
  <c r="R52" i="5" s="1"/>
  <c r="R51" i="5" s="1"/>
  <c r="R50" i="5" s="1"/>
  <c r="Q54" i="5"/>
  <c r="Q53" i="5" s="1"/>
  <c r="Q52" i="5" s="1"/>
  <c r="Q51" i="5" s="1"/>
  <c r="Q50" i="5" s="1"/>
  <c r="S53" i="5"/>
  <c r="S52" i="5"/>
  <c r="S51" i="5" s="1"/>
  <c r="S50" i="5" s="1"/>
  <c r="R47" i="5"/>
  <c r="S45" i="5"/>
  <c r="R45" i="5"/>
  <c r="S43" i="5"/>
  <c r="S42" i="5" s="1"/>
  <c r="S41" i="5" s="1"/>
  <c r="S40" i="5" s="1"/>
  <c r="R43" i="5"/>
  <c r="Q43" i="5"/>
  <c r="R42" i="5"/>
  <c r="R41" i="5" s="1"/>
  <c r="R40" i="5" s="1"/>
  <c r="Q42" i="5"/>
  <c r="Q41" i="5"/>
  <c r="S36" i="5"/>
  <c r="S35" i="5" s="1"/>
  <c r="S34" i="5" s="1"/>
  <c r="S33" i="5" s="1"/>
  <c r="S32" i="5" s="1"/>
  <c r="R36" i="5"/>
  <c r="R35" i="5" s="1"/>
  <c r="R34" i="5" s="1"/>
  <c r="R33" i="5" s="1"/>
  <c r="R32" i="5" s="1"/>
  <c r="R70" i="5" s="1"/>
  <c r="S30" i="5"/>
  <c r="R30" i="5"/>
  <c r="Q30" i="5"/>
  <c r="Q29" i="5" s="1"/>
  <c r="Q28" i="5" s="1"/>
  <c r="Q27" i="5" s="1"/>
  <c r="S29" i="5"/>
  <c r="S28" i="5" s="1"/>
  <c r="S27" i="5" s="1"/>
  <c r="R29" i="5"/>
  <c r="R28" i="5"/>
  <c r="R27" i="5" s="1"/>
  <c r="S22" i="5"/>
  <c r="R22" i="5"/>
  <c r="S21" i="5"/>
  <c r="S20" i="5" s="1"/>
  <c r="S19" i="5" s="1"/>
  <c r="R21" i="5"/>
  <c r="R20" i="5" s="1"/>
  <c r="R19" i="5" s="1"/>
  <c r="Q21" i="5"/>
  <c r="Q20" i="5"/>
  <c r="S15" i="5"/>
  <c r="S14" i="5" s="1"/>
  <c r="S13" i="5" s="1"/>
  <c r="S11" i="5" s="1"/>
  <c r="R15" i="5"/>
  <c r="R14" i="5" s="1"/>
  <c r="R13" i="5" s="1"/>
  <c r="R11" i="5" s="1"/>
  <c r="Q15" i="5"/>
  <c r="Q14" i="5"/>
  <c r="Q13" i="5" s="1"/>
  <c r="Q11" i="5" s="1"/>
  <c r="Q10" i="5" s="1"/>
  <c r="Q70" i="5" s="1"/>
  <c r="T74" i="4" l="1"/>
  <c r="T73" i="4" s="1"/>
  <c r="T72" i="4" s="1"/>
  <c r="T71" i="4" s="1"/>
  <c r="T70" i="4" s="1"/>
  <c r="S74" i="4"/>
  <c r="S73" i="4"/>
  <c r="S72" i="4" s="1"/>
  <c r="S71" i="4" s="1"/>
  <c r="S70" i="4" s="1"/>
  <c r="T67" i="4"/>
  <c r="S67" i="4"/>
  <c r="S66" i="4" s="1"/>
  <c r="T66" i="4"/>
  <c r="T64" i="4"/>
  <c r="S64" i="4"/>
  <c r="S63" i="4" s="1"/>
  <c r="S62" i="4" s="1"/>
  <c r="S61" i="4" s="1"/>
  <c r="S60" i="4" s="1"/>
  <c r="T63" i="4"/>
  <c r="T62" i="4" s="1"/>
  <c r="T61" i="4" s="1"/>
  <c r="T60" i="4" s="1"/>
  <c r="T58" i="4"/>
  <c r="T57" i="4" s="1"/>
  <c r="T56" i="4" s="1"/>
  <c r="S58" i="4"/>
  <c r="S57" i="4"/>
  <c r="S56" i="4" s="1"/>
  <c r="T54" i="4"/>
  <c r="S54" i="4"/>
  <c r="S53" i="4" s="1"/>
  <c r="T53" i="4"/>
  <c r="T51" i="4"/>
  <c r="T50" i="4" s="1"/>
  <c r="T49" i="4" s="1"/>
  <c r="T48" i="4" s="1"/>
  <c r="T47" i="4" s="1"/>
  <c r="S51" i="4"/>
  <c r="S50" i="4" s="1"/>
  <c r="S49" i="4" s="1"/>
  <c r="S48" i="4" s="1"/>
  <c r="S47" i="4" s="1"/>
  <c r="T44" i="4"/>
  <c r="S44" i="4"/>
  <c r="T41" i="4"/>
  <c r="T40" i="4" s="1"/>
  <c r="T39" i="4" s="1"/>
  <c r="T38" i="4" s="1"/>
  <c r="T37" i="4" s="1"/>
  <c r="T36" i="4" s="1"/>
  <c r="S41" i="4"/>
  <c r="S40" i="4" s="1"/>
  <c r="S39" i="4" s="1"/>
  <c r="S38" i="4" s="1"/>
  <c r="S37" i="4" s="1"/>
  <c r="S36" i="4" s="1"/>
  <c r="T34" i="4"/>
  <c r="T33" i="4" s="1"/>
  <c r="T32" i="4" s="1"/>
  <c r="T31" i="4" s="1"/>
  <c r="S34" i="4"/>
  <c r="S33" i="4" s="1"/>
  <c r="S32" i="4" s="1"/>
  <c r="S31" i="4" s="1"/>
  <c r="T27" i="4"/>
  <c r="S27" i="4"/>
  <c r="T25" i="4"/>
  <c r="S25" i="4"/>
  <c r="T22" i="4"/>
  <c r="T21" i="4" s="1"/>
  <c r="T20" i="4" s="1"/>
  <c r="T19" i="4" s="1"/>
  <c r="T18" i="4" s="1"/>
  <c r="S22" i="4"/>
  <c r="S21" i="4" s="1"/>
  <c r="S20" i="4" s="1"/>
  <c r="S19" i="4" s="1"/>
  <c r="S18" i="4" s="1"/>
  <c r="T15" i="4"/>
  <c r="S15" i="4"/>
  <c r="T14" i="4"/>
  <c r="T13" i="4" s="1"/>
  <c r="T12" i="4" s="1"/>
  <c r="T11" i="4" s="1"/>
  <c r="T10" i="4" s="1"/>
  <c r="S14" i="4"/>
  <c r="S13" i="4" s="1"/>
  <c r="S12" i="4" s="1"/>
  <c r="S11" i="4" s="1"/>
  <c r="T9" i="4"/>
  <c r="S9" i="4"/>
</calcChain>
</file>

<file path=xl/sharedStrings.xml><?xml version="1.0" encoding="utf-8"?>
<sst xmlns="http://schemas.openxmlformats.org/spreadsheetml/2006/main" count="411" uniqueCount="272">
  <si>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</si>
  <si>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</si>
  <si>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</si>
  <si>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</si>
  <si>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</si>
  <si>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</si>
  <si>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</si>
  <si>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</si>
  <si>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</si>
  <si>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</si>
  <si>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</si>
  <si>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</si>
  <si>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</si>
  <si>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</si>
  <si>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</si>
  <si>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</si>
  <si>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</si>
  <si>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</si>
  <si>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</si>
  <si>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</si>
  <si>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</si>
  <si>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поселений</t>
  </si>
  <si>
    <t xml:space="preserve">                                                           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</si>
  <si>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</si>
  <si>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</si>
  <si>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</si>
  <si>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Код бюджетной классификации Российской Федерации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</si>
  <si>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</si>
  <si>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</si>
  <si>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</si>
  <si>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</si>
  <si>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</si>
  <si>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</si>
  <si>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</si>
  <si>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</si>
  <si>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</si>
  <si>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</si>
  <si>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1 06 00000 00 0000 000</t>
  </si>
  <si>
    <t>НАЛОГИ НА ИМУЩЕСТВО</t>
  </si>
  <si>
    <t>1 06 01030 10 0000 110</t>
  </si>
  <si>
    <t>Налог на имущество физических лиц</t>
  </si>
  <si>
    <t>1 06 04000 02 0000 110</t>
  </si>
  <si>
    <t>Транспортный налог</t>
  </si>
  <si>
    <t>1 06 04011 02 0000 110</t>
  </si>
  <si>
    <t>Транспортный налог с организаций</t>
  </si>
  <si>
    <t>1 06 04012 02 0000 110</t>
  </si>
  <si>
    <t>Транспортный налог с физических лиц</t>
  </si>
  <si>
    <t>1 06 06000 00 0000 110</t>
  </si>
  <si>
    <t>Земельный налог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</si>
  <si>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</si>
  <si>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</si>
  <si>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</si>
  <si>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</si>
  <si>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</si>
  <si>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</si>
  <si>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</si>
  <si>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3 00 00000 00 0000 000</t>
  </si>
  <si>
    <t>3 02 00000 00 0000 000</t>
  </si>
  <si>
    <t>3 02 01000 00 0000 130</t>
  </si>
  <si>
    <t>3 02 01050 10 0000 130</t>
  </si>
  <si>
    <t>3 02 02000 00 0000 440</t>
  </si>
  <si>
    <t>3 02 02050 10 0000 440</t>
  </si>
  <si>
    <t>3 03 00000 00 0000 000</t>
  </si>
  <si>
    <t>3 03 99000 00 0000 180</t>
  </si>
  <si>
    <t>3 03 99050 10 0000 180</t>
  </si>
  <si>
    <t>0100</t>
  </si>
  <si>
    <t>Общегосударственные вопросы</t>
  </si>
  <si>
    <t>0102</t>
  </si>
  <si>
    <t>Фукционирование высшего должностного лица субъекта Российской Федерации и муниципального образования</t>
  </si>
  <si>
    <t>0104</t>
  </si>
  <si>
    <t>Фукционирование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</si>
  <si>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</si>
  <si>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</si>
  <si>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</si>
  <si>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</si>
  <si>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</si>
  <si>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провоохранительная деятельность</t>
  </si>
  <si>
    <t>0310</t>
  </si>
  <si>
    <t>Обеспечение пожарной безопасности</t>
  </si>
  <si>
    <t>0800</t>
  </si>
  <si>
    <t>0801</t>
  </si>
  <si>
    <t>Культура</t>
  </si>
  <si>
    <t>1000</t>
  </si>
  <si>
    <t>Социальная политика</t>
  </si>
  <si>
    <t>1 05 03010 01 0000 110</t>
  </si>
  <si>
    <t>Национальная экономика</t>
  </si>
  <si>
    <t>0400</t>
  </si>
  <si>
    <t>0409</t>
  </si>
  <si>
    <t>Наименование кода дохода бюджета</t>
  </si>
  <si>
    <t>РЗПР</t>
  </si>
  <si>
    <t xml:space="preserve">Наименование </t>
  </si>
  <si>
    <t xml:space="preserve">Источники внутреннего финансирования дефицита местного бюджета </t>
  </si>
  <si>
    <t>1 03 00000 00 0000 000</t>
  </si>
  <si>
    <t>НАЛОГИ НА ТОВАРЫ (РАБОТЫ, УСЛУГИ),РЕАЛИЗУЕМЫЕ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</si>
  <si>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</si>
  <si>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</si>
  <si>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</si>
  <si>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1 03 02240 01 0000 110</t>
  </si>
  <si>
    <t>1 03 02250 01 0000 110</t>
  </si>
  <si>
    <t>1 03 02260 01 0000 110</t>
  </si>
  <si>
    <t>1 06 01000 00 0000 110</t>
  </si>
  <si>
    <t>1 05 01000 00 0000 110</t>
  </si>
  <si>
    <t>1 01 02010 01 0000 110</t>
  </si>
  <si>
    <t>1 05 01011 01 0000 110</t>
  </si>
  <si>
    <t>Налог, взимаемый с налогоплательщиков,выбравших в качестве объекта налогообложения доходы</t>
  </si>
  <si>
    <t>Налог, взимаемый в связи с применением упрощенной системы налогообложения</t>
  </si>
  <si>
    <t>Земельный   налог, с организаций</t>
  </si>
  <si>
    <t>земельный налог с  физических лиц</t>
  </si>
  <si>
    <t xml:space="preserve">депутатов Спасского сельсовета </t>
  </si>
  <si>
    <t>2020 год</t>
  </si>
  <si>
    <t>1001</t>
  </si>
  <si>
    <t>Доходы бюджета -Всего: втом числе :</t>
  </si>
  <si>
    <t>1 11 05000 00 0000 120</t>
  </si>
  <si>
    <t>1 11 05030 00 0000 120</t>
  </si>
  <si>
    <t>Дотации бюджетам  сельских поселений на выравнивание бюджетной обеспеченности</t>
  </si>
  <si>
    <t>106 060431 01 0000 110</t>
  </si>
  <si>
    <t>106 06040 00 0000 110</t>
  </si>
  <si>
    <t>111 05035 10 0000 120</t>
  </si>
  <si>
    <t>106 060431 00 0000 110</t>
  </si>
  <si>
    <t>105 01010 01 00000 110</t>
  </si>
  <si>
    <t>1 06 06030 00  0000 110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</si>
  <si>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</si>
  <si>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</si>
  <si>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</si>
  <si>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</si>
  <si>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</si>
  <si>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границах сельских поселенимй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</si>
  <si>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</si>
  <si>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</si>
  <si>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</si>
  <si>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</si>
  <si>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</si>
  <si>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</si>
  <si>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</si>
  <si>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Дорожное хозяйство(дорожные фонды)</t>
  </si>
  <si>
    <t xml:space="preserve">Культура , кинематография </t>
  </si>
  <si>
    <t>Пенсионное обеспечение</t>
  </si>
  <si>
    <t>итого раходов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</si>
  <si>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</t>
    </r>
    <r>
      <rPr>
        <sz val="12"/>
        <rFont val="Calibri"/>
        <family val="2"/>
        <charset val="204"/>
      </rPr>
      <t>¹</t>
    </r>
    <r>
      <rPr>
        <sz val="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 228 Налогового кодекса Российской Федерации</t>
    </r>
  </si>
  <si>
    <t>Поступление доходов в местный бюджет Спасского сельсовета по кодам видов доходов  на 2020 год  и на плановый период 2021 и 2022 годов</t>
  </si>
  <si>
    <t>2021 год</t>
  </si>
  <si>
    <t>2022 год</t>
  </si>
  <si>
    <t>1 05 01011 01 1000 110</t>
  </si>
  <si>
    <t>1 03 02261 01 0000 110</t>
  </si>
  <si>
    <t>1 03 0225101 0000 110</t>
  </si>
  <si>
    <t>1 03 02241 01 0000 110</t>
  </si>
  <si>
    <t>1 03 0223101 0000 110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</si>
  <si>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бюджеты(по нормативапм,установленным Федеральным бюджете в целях формирования дорожных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</si>
  <si>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бюджеты(по нормативам,установленным Федеральным бюджете в целях формирования дорожных субъектов Российской Федерации)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</si>
  <si>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бюджеты(по нормативам,установленным Федеральным бюджете в целях формирования дорожных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</si>
  <si>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бюджеты(по нормативам,установленным Федеральным бюджете в целях формирования дорожных субъектов Российской Федерации)</t>
  </si>
  <si>
    <t>1 01 02010 01 1000 110</t>
  </si>
  <si>
    <t>1 05 03010 01 1000 110</t>
  </si>
  <si>
    <t>1 06 01030 10 1000 110</t>
  </si>
  <si>
    <t>Налог на имущество физических лиц, взимаемый по ставкам, применяемым к объектам налогообложения, расположенным в границах  поселений</t>
  </si>
  <si>
    <t>106 06033 10 0000 100</t>
  </si>
  <si>
    <t>земельный налог с организаций, обладающих земельным участком, расположенным границах сельских поселенимй(сумма платежа (перерасчеты,недоимка и задолжность по соотвествующему платежу,в том числе по отмененному)</t>
  </si>
  <si>
    <t>1 06 06033 10 1000 110</t>
  </si>
  <si>
    <t>земельный налог с физических лиц, обладающих земельным участком, расположеннымв границах поселений(сумма платежа (перерасчеты,недоимка и задолжность по соотвествующему платежу,в том числе по отмененному)</t>
  </si>
  <si>
    <t>земельный налог с физических лиц, обладающих земельным участком, расположенным в границах поселений</t>
  </si>
  <si>
    <t>Доходы от сдачи в аренду имущества, находящегося в оперативном управлении управлении органов государственной власти,органов местного самоуправления,государственных внебюджетных фондов и созданных ими учреждений (за исключением имущества  бюджетных и автономных учреждений)</t>
  </si>
  <si>
    <t xml:space="preserve">Дотации бюджетам субъектов Российской Федерации </t>
  </si>
  <si>
    <t>Дотации выравнивание бюджетной обеспеченности</t>
  </si>
  <si>
    <t>Субвенции бюджетам бюджетной системы Российской Федерации</t>
  </si>
  <si>
    <t>202 30000 00 0000 150</t>
  </si>
  <si>
    <t>2 02 10001 00 0000 150</t>
  </si>
  <si>
    <t>2 02 15001 00 0000 150</t>
  </si>
  <si>
    <t>2 02 15001 10 0000 150</t>
  </si>
  <si>
    <t>2 02 35118 00 0000 150</t>
  </si>
  <si>
    <t>2 02 35118 10 0000 150</t>
  </si>
  <si>
    <t>итого расходов</t>
  </si>
  <si>
    <t xml:space="preserve"> 2021 -2022 годы</t>
  </si>
  <si>
    <t>на 2020 год  и на плановый период 2021 и 2022годов</t>
  </si>
  <si>
    <t>Рапределение бюджетных ассигнований местного бюджета  на 2020 год</t>
  </si>
  <si>
    <t xml:space="preserve"> и на плановый период 2021 и 2022 годов по разделам и подразделам расходов классификации расходов  бюджетов</t>
  </si>
  <si>
    <t>депутатов Спасского сельсовета</t>
  </si>
  <si>
    <t>Приложение 5</t>
  </si>
  <si>
    <t>Приложение №6</t>
  </si>
  <si>
    <t>изменения</t>
  </si>
  <si>
    <t xml:space="preserve"> 4 февраля  2020 год №168</t>
  </si>
  <si>
    <t>4 февраля 2020 года  №168</t>
  </si>
  <si>
    <t xml:space="preserve">2020 год с учетом изменения </t>
  </si>
  <si>
    <t xml:space="preserve">04 февраля </t>
  </si>
  <si>
    <t>2020 год № 168</t>
  </si>
  <si>
    <t xml:space="preserve"> к решению Совета</t>
  </si>
  <si>
    <t>Приложение №1</t>
  </si>
  <si>
    <t>Приложение № 8 к  решению  совета</t>
  </si>
  <si>
    <t>,</t>
  </si>
  <si>
    <t>от 04.02.2020  года № 168</t>
  </si>
  <si>
    <t>Ведомственная структура расходов местного бюджета на 2020 год и плановый период 2021-2022</t>
  </si>
  <si>
    <t/>
  </si>
  <si>
    <t>(руб.)</t>
  </si>
  <si>
    <t>Наименование</t>
  </si>
  <si>
    <t>КВСР</t>
  </si>
  <si>
    <t>Раздел</t>
  </si>
  <si>
    <t>Подраздел</t>
  </si>
  <si>
    <t>КЦСР</t>
  </si>
  <si>
    <t>КВР</t>
  </si>
  <si>
    <t>2020 т с учетом изменения</t>
  </si>
  <si>
    <t>Администрация  Спасского сельсовета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</si>
  <si>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</si>
  <si>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</si>
  <si>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Муниципальная программа "Реализация муниципальной политики на территории муниципального образования  Спасский сельсовет Саракташского района Оренбургской области на 2018-2024годы"</t>
  </si>
  <si>
    <t>Подпрограмма "Осуществление деятельности аппарата управления "</t>
  </si>
  <si>
    <t>Глава муниципального образования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</si>
  <si>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</si>
  <si>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</si>
  <si>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</si>
  <si>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</si>
  <si>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"Реализация муниципальной политики на территории муниципального образования  Спасский сельсовет Саракташского района Оренбургской области на 2018-2024 годы"</t>
  </si>
  <si>
    <t>Аппарат администрации муниципального образования</t>
  </si>
  <si>
    <t>120</t>
  </si>
  <si>
    <t>Иные закупки товаров, работ и услуг для государственных (муниципальных) нужд</t>
  </si>
  <si>
    <t>240</t>
  </si>
  <si>
    <t>Прочая закупка товаров, работ и услуг</t>
  </si>
  <si>
    <t>Уплата налогов, сборов и иных платежей</t>
  </si>
  <si>
    <t>Уплата налогово на имущество организаций</t>
  </si>
  <si>
    <t>Уплата  иных платежей</t>
  </si>
  <si>
    <t>Иные межбюджетные трансферты</t>
  </si>
  <si>
    <t>Межбюджетные трансферты на осуществление части переданных в район полномочий по внешнему муниципальному контролю</t>
  </si>
  <si>
    <t>НАЦИОНАЛЬНАЯ ОБОРОНА</t>
  </si>
  <si>
    <t>Подпрограмма "Обеспечение осуществления части, переданных органами власти другого уровня, полномочий"</t>
  </si>
  <si>
    <t xml:space="preserve">Осуществление первичного воинского учета на территориях, где отсутствуют военные комиссариаты </t>
  </si>
  <si>
    <t>Иные закупки товаров, работ и услуг для обеспечения государственных (муниципальных) нужд</t>
  </si>
  <si>
    <t>НАЦИОНАЛЬНАЯ БЕЗОПАСНОСТЬ И ПРАВООХРАНИТЕЛЬНАЯ ДЕЯТЕЛЬНОСТЬ</t>
  </si>
  <si>
    <t>Подпрограмма  "Обеспечение пожарной безопасности на территории муниципального образования Спасский сельсовет"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</si>
  <si>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</si>
  <si>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НАЦИОНАЛЬНАЯ ЭКОНОМИКА</t>
  </si>
  <si>
    <t>Дорожное хозяйство (дорожные фонды)</t>
  </si>
  <si>
    <t>Подпрограмма "Развитие дорожного хозяйства на территории муниципального образования  Спасский  сельсовет"</t>
  </si>
  <si>
    <t>Содержание и ремонт,  капитальный ремонт автомобильных дорог общего пользования и искусственных сооружений на них</t>
  </si>
  <si>
    <t>КУЛЬТУРА, КИНЕМАТОГРАФИЯ</t>
  </si>
  <si>
    <t>Подпрограмма "Развитие культуры на территории муниципального образования  Спасский  сельсовет"</t>
  </si>
  <si>
    <t>Финансовое обеспечение части переданных полномочий по организации досуга  и обеспечению жителей услугами организации культуры и библиотечного обслуживания</t>
  </si>
  <si>
    <t>540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</si>
  <si>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</si>
  <si>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 xml:space="preserve">Социальная политика </t>
  </si>
  <si>
    <t>0000000000</t>
  </si>
  <si>
    <t xml:space="preserve">Пенсионное обеспечение </t>
  </si>
  <si>
    <t>Муниципальная программа "Реализация муниципальной политики на территории  муниципального образования Спасский сельсовет Саракташского района оренбургской области на 2018-2024 годы"</t>
  </si>
  <si>
    <t>Предоставлении пенсии за выслугу лет муниципальным служащим муниципального образования поселения</t>
  </si>
  <si>
    <t>Публичные нормативные социальные выплаты гражданам</t>
  </si>
  <si>
    <t>Иные пенсии, социальные допд\латы к пенсиям</t>
  </si>
  <si>
    <t>ИТОГО РАСХОДОВ</t>
  </si>
  <si>
    <t>____________________</t>
  </si>
  <si>
    <t>Приложение № 7</t>
  </si>
  <si>
    <t xml:space="preserve"> к решению Совета депутатов</t>
  </si>
  <si>
    <t>Спасского сельсовета</t>
  </si>
  <si>
    <t>от 4 февраля    2019 г   №168</t>
  </si>
  <si>
    <t>Распределение бюджетных ассигнований из местного бюджета на 2020 год и на плановый период 2021-2022 года по разделам и подразделам, целевым статьям и видам расходов классификации расходов  бюджетов</t>
  </si>
  <si>
    <t>2020 с учетом изменений</t>
  </si>
  <si>
    <t>Муниципальная программа "Реализация муниципальной политики на территории муниципального образования  Спасс кий сельсовет Саракташского района Оренбургской области на 2018-2024 годы"</t>
  </si>
  <si>
    <t>Подпрограмма "Осуществление деятельности аппарата управления администрации муниципального образования Спасский сельсовет"</t>
  </si>
  <si>
    <t xml:space="preserve">Подпрограмма «Обеспечение осуществления части, переданных органами власти другого уровня, полномочий» </t>
  </si>
  <si>
    <t xml:space="preserve">Осуществление  первичного воинского учета на территориях, где отсутствуют военные комисариаты </t>
  </si>
  <si>
    <t>Подпрограмма «Обеспечение пожарной безопасности на территории муниципального образования  Спасский сельсовет»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</si>
  <si>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</si>
  <si>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Подпрограмма «Развитие дорожного хозяйства на территории муниципального образования Спасский сельсовет»</t>
  </si>
  <si>
    <t>Содержание и ремонт, капитальный ремонт автомобильных дорог общего пользования и искусственных сооружений на них</t>
  </si>
  <si>
    <t>Иные закупки, товаров работ  и услуг для обеспечения государственных(муниципальных) нужд</t>
  </si>
  <si>
    <t>ЖИЛИЩНО-КОММУНАЛЬНОЕ ХОЗЯЙСТВО</t>
  </si>
  <si>
    <t>Благоустройство</t>
  </si>
  <si>
    <t>Муниципальная программа "Реализация муниципальной политики на территории муниципального образования Спасский сельсовет Саракташского района Оренбургской области на 2018-2024 годы "</t>
  </si>
  <si>
    <t>Подпрограмма «Благоустройство на территории муниципального образования Спасский сельсовет»</t>
  </si>
  <si>
    <t xml:space="preserve">Финансовое обеспечение мероприятий по благоустройству территорий муниципального образования поселения </t>
  </si>
  <si>
    <t>Подпрограмма «Развитие культуры на территории муниципального образования Спасский  сельсовет»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</si>
  <si>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</si>
  <si>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Пенсионное обеспенчение</t>
  </si>
  <si>
    <t>Муниципальная программа "Реализация муниципальной политики на территории муниципального образования Спасский  сельсовет Саракташского района Оренбургской области на 2018-2024 годы"</t>
  </si>
  <si>
    <t>Предоставление пенсии за выслугу лет муниципальным служащим</t>
  </si>
  <si>
    <t>ИТОГО ПО РАЗДЕЛАМ РАСХОДОВ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</si>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</sst>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00"/>
    <numFmt numFmtId="166" formatCode="00"/>
    <numFmt numFmtId="167" formatCode="0000000000"/>
    <numFmt numFmtId="168" formatCode="0000"/>
  </numFmts>
  <fonts count="39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0"/>
      <name val="Arial"/>
      <family val="2"/>
      <charset val="204"/>
    </font>
    <font>
      <sz val="8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2"/>
      <name val="Calibri"/>
      <family val="2"/>
      <charset val="204"/>
    </font>
    <font>
      <sz val="9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i/>
      <sz val="8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301">
    <xf numFmtId="0" fontId="0" fillId="0" borderId="0" xfId="0"/>
    <xf numFmtId="0" fontId="1" fillId="0" borderId="0" xfId="0" applyFont="1" applyAlignment="1"/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3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center" wrapText="1"/>
    </xf>
    <xf numFmtId="3" fontId="1" fillId="0" borderId="1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justify" vertical="top" wrapText="1"/>
    </xf>
    <xf numFmtId="3" fontId="1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3" fontId="3" fillId="0" borderId="0" xfId="0" applyNumberFormat="1" applyFont="1"/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center" wrapText="1"/>
    </xf>
    <xf numFmtId="3" fontId="4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3" fontId="3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justify" vertical="center" wrapText="1"/>
    </xf>
    <xf numFmtId="3" fontId="6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0" fontId="0" fillId="0" borderId="0" xfId="0" applyBorder="1"/>
    <xf numFmtId="0" fontId="3" fillId="0" borderId="0" xfId="0" applyFont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/>
    </xf>
    <xf numFmtId="49" fontId="9" fillId="0" borderId="1" xfId="0" applyNumberFormat="1" applyFont="1" applyFill="1" applyBorder="1"/>
    <xf numFmtId="3" fontId="0" fillId="0" borderId="0" xfId="0" applyNumberFormat="1"/>
    <xf numFmtId="3" fontId="3" fillId="0" borderId="1" xfId="0" applyNumberFormat="1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0" fillId="0" borderId="0" xfId="0" applyFont="1"/>
    <xf numFmtId="0" fontId="12" fillId="0" borderId="0" xfId="0" applyFont="1"/>
    <xf numFmtId="164" fontId="1" fillId="0" borderId="1" xfId="0" applyNumberFormat="1" applyFont="1" applyFill="1" applyBorder="1" applyAlignment="1">
      <alignment horizontal="justify" vertical="top" wrapText="1"/>
    </xf>
    <xf numFmtId="49" fontId="9" fillId="0" borderId="1" xfId="0" applyNumberFormat="1" applyFont="1" applyFill="1" applyBorder="1" applyAlignment="1">
      <alignment horizontal="center" vertical="center"/>
    </xf>
    <xf numFmtId="0" fontId="13" fillId="0" borderId="0" xfId="0" applyFont="1"/>
    <xf numFmtId="3" fontId="3" fillId="0" borderId="1" xfId="0" applyNumberFormat="1" applyFont="1" applyFill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justify" vertical="top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3" fontId="4" fillId="0" borderId="0" xfId="0" applyNumberFormat="1" applyFont="1" applyBorder="1" applyAlignment="1">
      <alignment vertical="top" wrapText="1"/>
    </xf>
    <xf numFmtId="3" fontId="3" fillId="0" borderId="0" xfId="0" applyNumberFormat="1" applyFont="1" applyBorder="1" applyAlignment="1">
      <alignment vertical="top" wrapText="1"/>
    </xf>
    <xf numFmtId="3" fontId="6" fillId="0" borderId="0" xfId="0" applyNumberFormat="1" applyFont="1" applyBorder="1" applyAlignment="1">
      <alignment vertical="top" wrapText="1"/>
    </xf>
    <xf numFmtId="3" fontId="3" fillId="0" borderId="0" xfId="0" applyNumberFormat="1" applyFont="1" applyFill="1" applyBorder="1" applyAlignment="1">
      <alignment vertical="top" wrapText="1"/>
    </xf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/>
    <xf numFmtId="3" fontId="1" fillId="0" borderId="0" xfId="0" applyNumberFormat="1" applyFont="1" applyBorder="1"/>
    <xf numFmtId="3" fontId="2" fillId="0" borderId="0" xfId="0" applyNumberFormat="1" applyFont="1" applyFill="1" applyBorder="1"/>
    <xf numFmtId="3" fontId="1" fillId="0" borderId="0" xfId="0" applyNumberFormat="1" applyFont="1" applyFill="1" applyBorder="1"/>
    <xf numFmtId="49" fontId="9" fillId="0" borderId="0" xfId="0" applyNumberFormat="1" applyFont="1" applyFill="1" applyBorder="1"/>
    <xf numFmtId="0" fontId="9" fillId="0" borderId="0" xfId="0" applyFont="1" applyFill="1" applyBorder="1" applyAlignment="1">
      <alignment horizontal="justify" vertical="center"/>
    </xf>
    <xf numFmtId="0" fontId="3" fillId="0" borderId="0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justify" vertical="center" wrapText="1"/>
    </xf>
    <xf numFmtId="3" fontId="3" fillId="0" borderId="1" xfId="0" applyNumberFormat="1" applyFont="1" applyBorder="1" applyAlignment="1">
      <alignment horizontal="center" vertical="top" wrapText="1"/>
    </xf>
    <xf numFmtId="0" fontId="17" fillId="2" borderId="3" xfId="0" applyFont="1" applyFill="1" applyBorder="1" applyAlignment="1">
      <alignment horizontal="left" vertical="top" wrapText="1"/>
    </xf>
    <xf numFmtId="4" fontId="2" fillId="0" borderId="1" xfId="0" applyNumberFormat="1" applyFont="1" applyBorder="1"/>
    <xf numFmtId="4" fontId="1" fillId="0" borderId="1" xfId="0" applyNumberFormat="1" applyFont="1" applyBorder="1"/>
    <xf numFmtId="4" fontId="2" fillId="0" borderId="1" xfId="0" applyNumberFormat="1" applyFont="1" applyFill="1" applyBorder="1"/>
    <xf numFmtId="4" fontId="1" fillId="0" borderId="1" xfId="0" applyNumberFormat="1" applyFont="1" applyFill="1" applyBorder="1"/>
    <xf numFmtId="4" fontId="2" fillId="0" borderId="0" xfId="0" applyNumberFormat="1" applyFont="1" applyFill="1" applyBorder="1"/>
    <xf numFmtId="0" fontId="16" fillId="0" borderId="3" xfId="0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justify" vertical="center" wrapText="1"/>
    </xf>
    <xf numFmtId="3" fontId="4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justify" vertical="center" wrapText="1"/>
    </xf>
    <xf numFmtId="3" fontId="2" fillId="0" borderId="1" xfId="0" applyNumberFormat="1" applyFont="1" applyFill="1" applyBorder="1" applyAlignment="1">
      <alignment horizontal="center" vertical="top" wrapText="1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18" fillId="0" borderId="0" xfId="1" applyFont="1" applyAlignment="1">
      <alignment horizontal="justify" vertical="justify"/>
    </xf>
    <xf numFmtId="0" fontId="10" fillId="0" borderId="0" xfId="1" applyFont="1" applyAlignment="1">
      <alignment horizontal="justify" vertical="justify"/>
    </xf>
    <xf numFmtId="0" fontId="10" fillId="0" borderId="0" xfId="1" applyFont="1"/>
    <xf numFmtId="0" fontId="10" fillId="0" borderId="0" xfId="1" applyAlignment="1">
      <alignment horizontal="right"/>
    </xf>
    <xf numFmtId="0" fontId="10" fillId="0" borderId="0" xfId="1" applyFont="1" applyAlignment="1">
      <alignment horizontal="right"/>
    </xf>
    <xf numFmtId="0" fontId="10" fillId="0" borderId="0" xfId="1" applyFont="1" applyAlignment="1">
      <alignment horizontal="left"/>
    </xf>
    <xf numFmtId="0" fontId="10" fillId="0" borderId="0" xfId="1"/>
    <xf numFmtId="0" fontId="4" fillId="0" borderId="0" xfId="0" applyFont="1" applyAlignment="1">
      <alignment horizontal="center" wrapText="1"/>
    </xf>
    <xf numFmtId="0" fontId="4" fillId="0" borderId="0" xfId="0" quotePrefix="1" applyFont="1" applyAlignment="1">
      <alignment horizontal="center" wrapText="1"/>
    </xf>
    <xf numFmtId="0" fontId="4" fillId="0" borderId="0" xfId="0" applyFont="1" applyBorder="1" applyAlignment="1">
      <alignment horizontal="center" vertical="top" wrapText="1"/>
    </xf>
    <xf numFmtId="0" fontId="18" fillId="0" borderId="0" xfId="1" applyFont="1" applyAlignment="1" applyProtection="1">
      <alignment horizontal="justify" vertical="justify"/>
      <protection hidden="1"/>
    </xf>
    <xf numFmtId="0" fontId="19" fillId="0" borderId="0" xfId="0" applyFont="1" applyAlignment="1">
      <alignment horizontal="center"/>
    </xf>
    <xf numFmtId="0" fontId="10" fillId="0" borderId="0" xfId="1" applyFont="1" applyProtection="1">
      <protection hidden="1"/>
    </xf>
    <xf numFmtId="0" fontId="10" fillId="0" borderId="0" xfId="1" applyFont="1" applyFill="1" applyProtection="1">
      <protection hidden="1"/>
    </xf>
    <xf numFmtId="0" fontId="10" fillId="0" borderId="0" xfId="1" applyFill="1" applyProtection="1">
      <protection hidden="1"/>
    </xf>
    <xf numFmtId="0" fontId="20" fillId="0" borderId="0" xfId="1" applyNumberFormat="1" applyFont="1" applyFill="1" applyAlignment="1" applyProtection="1">
      <alignment horizontal="justify" vertical="justify"/>
      <protection hidden="1"/>
    </xf>
    <xf numFmtId="0" fontId="21" fillId="0" borderId="0" xfId="1" applyNumberFormat="1" applyFont="1" applyFill="1" applyAlignment="1" applyProtection="1">
      <protection hidden="1"/>
    </xf>
    <xf numFmtId="0" fontId="21" fillId="0" borderId="0" xfId="1" applyNumberFormat="1" applyFont="1" applyFill="1" applyBorder="1" applyAlignment="1" applyProtection="1">
      <alignment horizontal="center"/>
      <protection hidden="1"/>
    </xf>
    <xf numFmtId="0" fontId="21" fillId="0" borderId="0" xfId="1" applyNumberFormat="1" applyFont="1" applyFill="1" applyAlignment="1" applyProtection="1">
      <alignment horizontal="center"/>
      <protection hidden="1"/>
    </xf>
    <xf numFmtId="0" fontId="21" fillId="0" borderId="0" xfId="1" applyNumberFormat="1" applyFont="1" applyFill="1" applyAlignment="1" applyProtection="1">
      <alignment horizontal="right" vertical="top"/>
      <protection hidden="1"/>
    </xf>
    <xf numFmtId="0" fontId="21" fillId="0" borderId="0" xfId="1" applyNumberFormat="1" applyFont="1" applyFill="1" applyAlignment="1" applyProtection="1">
      <alignment horizontal="center" vertical="top"/>
      <protection hidden="1"/>
    </xf>
    <xf numFmtId="0" fontId="10" fillId="0" borderId="0" xfId="1" applyFont="1" applyFill="1" applyAlignment="1" applyProtection="1">
      <alignment horizontal="right" vertical="top"/>
      <protection hidden="1"/>
    </xf>
    <xf numFmtId="0" fontId="22" fillId="0" borderId="4" xfId="1" applyNumberFormat="1" applyFont="1" applyFill="1" applyBorder="1" applyAlignment="1" applyProtection="1">
      <alignment horizontal="center" vertical="justify"/>
      <protection hidden="1"/>
    </xf>
    <xf numFmtId="0" fontId="22" fillId="0" borderId="5" xfId="1" applyNumberFormat="1" applyFont="1" applyFill="1" applyBorder="1" applyAlignment="1" applyProtection="1">
      <alignment horizontal="center" vertical="justify"/>
      <protection hidden="1"/>
    </xf>
    <xf numFmtId="0" fontId="19" fillId="0" borderId="5" xfId="1" applyNumberFormat="1" applyFont="1" applyFill="1" applyBorder="1" applyAlignment="1" applyProtection="1">
      <alignment horizontal="center" vertical="top" wrapText="1"/>
      <protection hidden="1"/>
    </xf>
    <xf numFmtId="0" fontId="19" fillId="0" borderId="5" xfId="1" applyNumberFormat="1" applyFont="1" applyFill="1" applyBorder="1" applyAlignment="1" applyProtection="1">
      <alignment horizontal="right" vertical="top" wrapText="1"/>
      <protection hidden="1"/>
    </xf>
    <xf numFmtId="0" fontId="21" fillId="0" borderId="5" xfId="1" applyNumberFormat="1" applyFont="1" applyFill="1" applyBorder="1" applyAlignment="1" applyProtection="1">
      <alignment horizontal="center" vertical="top" wrapText="1"/>
      <protection hidden="1"/>
    </xf>
    <xf numFmtId="0" fontId="19" fillId="0" borderId="6" xfId="1" applyNumberFormat="1" applyFont="1" applyFill="1" applyBorder="1" applyAlignment="1" applyProtection="1">
      <alignment horizontal="center" vertical="top" wrapText="1"/>
      <protection hidden="1"/>
    </xf>
    <xf numFmtId="0" fontId="23" fillId="0" borderId="0" xfId="1" applyNumberFormat="1" applyFont="1" applyFill="1" applyAlignment="1" applyProtection="1">
      <protection hidden="1"/>
    </xf>
    <xf numFmtId="0" fontId="18" fillId="0" borderId="0" xfId="1" applyFont="1" applyBorder="1" applyAlignment="1" applyProtection="1">
      <alignment horizontal="justify" vertical="justify"/>
      <protection hidden="1"/>
    </xf>
    <xf numFmtId="165" fontId="22" fillId="0" borderId="7" xfId="1" applyNumberFormat="1" applyFont="1" applyFill="1" applyBorder="1" applyAlignment="1" applyProtection="1">
      <alignment horizontal="justify" vertical="justify" wrapText="1"/>
      <protection hidden="1"/>
    </xf>
    <xf numFmtId="165" fontId="22" fillId="0" borderId="8" xfId="1" applyNumberFormat="1" applyFont="1" applyFill="1" applyBorder="1" applyAlignment="1" applyProtection="1">
      <alignment horizontal="justify" vertical="justify" wrapText="1"/>
      <protection hidden="1"/>
    </xf>
    <xf numFmtId="165" fontId="19" fillId="0" borderId="8" xfId="1" applyNumberFormat="1" applyFont="1" applyFill="1" applyBorder="1" applyAlignment="1" applyProtection="1">
      <alignment wrapText="1"/>
      <protection hidden="1"/>
    </xf>
    <xf numFmtId="166" fontId="19" fillId="0" borderId="8" xfId="1" applyNumberFormat="1" applyFont="1" applyFill="1" applyBorder="1" applyAlignment="1" applyProtection="1">
      <alignment wrapText="1"/>
      <protection hidden="1"/>
    </xf>
    <xf numFmtId="167" fontId="19" fillId="0" borderId="8" xfId="1" applyNumberFormat="1" applyFont="1" applyFill="1" applyBorder="1" applyAlignment="1" applyProtection="1">
      <alignment horizontal="right" wrapText="1"/>
      <protection hidden="1"/>
    </xf>
    <xf numFmtId="165" fontId="19" fillId="0" borderId="8" xfId="1" applyNumberFormat="1" applyFont="1" applyFill="1" applyBorder="1" applyAlignment="1" applyProtection="1">
      <alignment horizontal="right" wrapText="1"/>
      <protection hidden="1"/>
    </xf>
    <xf numFmtId="4" fontId="21" fillId="0" borderId="8" xfId="1" applyNumberFormat="1" applyFont="1" applyFill="1" applyBorder="1" applyAlignment="1" applyProtection="1">
      <protection hidden="1"/>
    </xf>
    <xf numFmtId="4" fontId="21" fillId="0" borderId="9" xfId="1" applyNumberFormat="1" applyFont="1" applyFill="1" applyBorder="1" applyAlignment="1" applyProtection="1">
      <protection hidden="1"/>
    </xf>
    <xf numFmtId="0" fontId="24" fillId="0" borderId="0" xfId="1" applyNumberFormat="1" applyFont="1" applyFill="1" applyBorder="1" applyAlignment="1" applyProtection="1">
      <protection hidden="1"/>
    </xf>
    <xf numFmtId="165" fontId="25" fillId="0" borderId="10" xfId="1" applyNumberFormat="1" applyFont="1" applyFill="1" applyBorder="1" applyAlignment="1" applyProtection="1">
      <alignment horizontal="justify" vertical="justify" wrapText="1"/>
      <protection hidden="1"/>
    </xf>
    <xf numFmtId="165" fontId="25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19" fillId="0" borderId="1" xfId="1" applyNumberFormat="1" applyFont="1" applyFill="1" applyBorder="1" applyAlignment="1" applyProtection="1">
      <alignment wrapText="1"/>
      <protection hidden="1"/>
    </xf>
    <xf numFmtId="166" fontId="19" fillId="0" borderId="1" xfId="1" applyNumberFormat="1" applyFont="1" applyFill="1" applyBorder="1" applyAlignment="1" applyProtection="1">
      <alignment wrapText="1"/>
      <protection hidden="1"/>
    </xf>
    <xf numFmtId="167" fontId="19" fillId="0" borderId="1" xfId="1" applyNumberFormat="1" applyFont="1" applyFill="1" applyBorder="1" applyAlignment="1" applyProtection="1">
      <alignment horizontal="right" wrapText="1"/>
      <protection hidden="1"/>
    </xf>
    <xf numFmtId="165" fontId="19" fillId="0" borderId="1" xfId="1" applyNumberFormat="1" applyFont="1" applyFill="1" applyBorder="1" applyAlignment="1" applyProtection="1">
      <alignment horizontal="right" wrapText="1"/>
      <protection hidden="1"/>
    </xf>
    <xf numFmtId="4" fontId="21" fillId="0" borderId="1" xfId="1" applyNumberFormat="1" applyFont="1" applyFill="1" applyBorder="1" applyAlignment="1" applyProtection="1">
      <protection hidden="1"/>
    </xf>
    <xf numFmtId="4" fontId="21" fillId="0" borderId="11" xfId="1" applyNumberFormat="1" applyFont="1" applyFill="1" applyBorder="1" applyAlignment="1" applyProtection="1">
      <protection hidden="1"/>
    </xf>
    <xf numFmtId="165" fontId="22" fillId="0" borderId="10" xfId="1" applyNumberFormat="1" applyFont="1" applyFill="1" applyBorder="1" applyAlignment="1" applyProtection="1">
      <alignment horizontal="justify" vertical="justify" wrapText="1"/>
      <protection hidden="1"/>
    </xf>
    <xf numFmtId="168" fontId="22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5" fillId="0" borderId="1" xfId="1" applyNumberFormat="1" applyFont="1" applyFill="1" applyBorder="1" applyAlignment="1" applyProtection="1">
      <alignment horizontal="justify" vertical="justify" wrapText="1"/>
      <protection hidden="1"/>
    </xf>
    <xf numFmtId="4" fontId="10" fillId="0" borderId="1" xfId="1" applyNumberFormat="1" applyFont="1" applyFill="1" applyBorder="1" applyAlignment="1" applyProtection="1">
      <protection hidden="1"/>
    </xf>
    <xf numFmtId="4" fontId="10" fillId="0" borderId="11" xfId="1" applyNumberFormat="1" applyFont="1" applyFill="1" applyBorder="1" applyAlignment="1" applyProtection="1">
      <protection hidden="1"/>
    </xf>
    <xf numFmtId="0" fontId="22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6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27" fillId="0" borderId="1" xfId="1" applyNumberFormat="1" applyFont="1" applyFill="1" applyBorder="1" applyAlignment="1" applyProtection="1">
      <alignment wrapText="1"/>
      <protection hidden="1"/>
    </xf>
    <xf numFmtId="166" fontId="27" fillId="0" borderId="1" xfId="1" applyNumberFormat="1" applyFont="1" applyFill="1" applyBorder="1" applyAlignment="1" applyProtection="1">
      <alignment wrapText="1"/>
      <protection hidden="1"/>
    </xf>
    <xf numFmtId="167" fontId="27" fillId="0" borderId="1" xfId="1" applyNumberFormat="1" applyFont="1" applyFill="1" applyBorder="1" applyAlignment="1" applyProtection="1">
      <alignment horizontal="right" wrapText="1"/>
      <protection hidden="1"/>
    </xf>
    <xf numFmtId="165" fontId="27" fillId="0" borderId="1" xfId="1" applyNumberFormat="1" applyFont="1" applyFill="1" applyBorder="1" applyAlignment="1" applyProtection="1">
      <alignment horizontal="right" wrapText="1"/>
      <protection hidden="1"/>
    </xf>
    <xf numFmtId="0" fontId="2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4" fontId="27" fillId="0" borderId="11" xfId="1" applyNumberFormat="1" applyFont="1" applyFill="1" applyBorder="1" applyAlignment="1" applyProtection="1">
      <protection hidden="1"/>
    </xf>
    <xf numFmtId="0" fontId="20" fillId="0" borderId="0" xfId="1" applyFont="1" applyBorder="1" applyAlignment="1" applyProtection="1">
      <alignment horizontal="justify" vertical="justify"/>
      <protection hidden="1"/>
    </xf>
    <xf numFmtId="0" fontId="23" fillId="0" borderId="0" xfId="1" applyNumberFormat="1" applyFont="1" applyFill="1" applyBorder="1" applyAlignment="1" applyProtection="1">
      <protection hidden="1"/>
    </xf>
    <xf numFmtId="0" fontId="21" fillId="0" borderId="0" xfId="1" applyFont="1"/>
    <xf numFmtId="165" fontId="15" fillId="0" borderId="10" xfId="1" applyNumberFormat="1" applyFont="1" applyFill="1" applyBorder="1" applyAlignment="1" applyProtection="1">
      <alignment horizontal="justify" vertical="justify" wrapText="1"/>
      <protection hidden="1"/>
    </xf>
    <xf numFmtId="168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19" fillId="0" borderId="10" xfId="1" applyNumberFormat="1" applyFont="1" applyFill="1" applyBorder="1" applyAlignment="1" applyProtection="1">
      <alignment horizontal="justify" vertical="justify" wrapText="1"/>
      <protection hidden="1"/>
    </xf>
    <xf numFmtId="168" fontId="19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9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7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28" fillId="0" borderId="10" xfId="1" applyNumberFormat="1" applyFont="1" applyFill="1" applyBorder="1" applyAlignment="1" applyProtection="1">
      <alignment horizontal="justify" vertical="justify" wrapText="1"/>
      <protection hidden="1"/>
    </xf>
    <xf numFmtId="165" fontId="2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2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28" fillId="0" borderId="10" xfId="1" applyNumberFormat="1" applyFont="1" applyFill="1" applyBorder="1" applyAlignment="1" applyProtection="1">
      <alignment horizontal="justify" vertical="justify" wrapText="1"/>
      <protection hidden="1"/>
    </xf>
    <xf numFmtId="165" fontId="28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19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22" fillId="0" borderId="10" xfId="1" applyNumberFormat="1" applyFont="1" applyFill="1" applyBorder="1" applyAlignment="1" applyProtection="1">
      <alignment horizontal="justify" vertical="justify" wrapText="1"/>
      <protection hidden="1"/>
    </xf>
    <xf numFmtId="165" fontId="22" fillId="0" borderId="1" xfId="1" applyNumberFormat="1" applyFont="1" applyFill="1" applyBorder="1" applyAlignment="1" applyProtection="1">
      <alignment horizontal="justify" vertical="justify" wrapText="1"/>
      <protection hidden="1"/>
    </xf>
    <xf numFmtId="4" fontId="29" fillId="0" borderId="1" xfId="1" applyNumberFormat="1" applyFont="1" applyFill="1" applyBorder="1" applyAlignment="1" applyProtection="1">
      <protection hidden="1"/>
    </xf>
    <xf numFmtId="4" fontId="29" fillId="0" borderId="11" xfId="1" applyNumberFormat="1" applyFont="1" applyFill="1" applyBorder="1" applyAlignment="1" applyProtection="1">
      <protection hidden="1"/>
    </xf>
    <xf numFmtId="0" fontId="2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2" fillId="0" borderId="12" xfId="1" applyNumberFormat="1" applyFont="1" applyFill="1" applyBorder="1" applyAlignment="1" applyProtection="1">
      <alignment horizontal="justify" vertical="justify"/>
      <protection hidden="1"/>
    </xf>
    <xf numFmtId="0" fontId="22" fillId="0" borderId="13" xfId="1" applyNumberFormat="1" applyFont="1" applyFill="1" applyBorder="1" applyAlignment="1" applyProtection="1">
      <alignment horizontal="justify" vertical="justify"/>
      <protection hidden="1"/>
    </xf>
    <xf numFmtId="0" fontId="25" fillId="0" borderId="13" xfId="1" applyNumberFormat="1" applyFont="1" applyFill="1" applyBorder="1" applyAlignment="1" applyProtection="1">
      <alignment horizontal="justify" vertical="justify"/>
      <protection hidden="1"/>
    </xf>
    <xf numFmtId="0" fontId="27" fillId="0" borderId="13" xfId="1" applyNumberFormat="1" applyFont="1" applyFill="1" applyBorder="1" applyAlignment="1" applyProtection="1">
      <alignment wrapText="1"/>
      <protection hidden="1"/>
    </xf>
    <xf numFmtId="0" fontId="19" fillId="0" borderId="13" xfId="1" applyNumberFormat="1" applyFont="1" applyFill="1" applyBorder="1" applyAlignment="1" applyProtection="1">
      <alignment horizontal="right" wrapText="1"/>
      <protection hidden="1"/>
    </xf>
    <xf numFmtId="4" fontId="21" fillId="0" borderId="13" xfId="1" applyNumberFormat="1" applyFont="1" applyFill="1" applyBorder="1" applyAlignment="1" applyProtection="1">
      <protection hidden="1"/>
    </xf>
    <xf numFmtId="4" fontId="21" fillId="0" borderId="14" xfId="1" applyNumberFormat="1" applyFont="1" applyFill="1" applyBorder="1" applyAlignment="1" applyProtection="1">
      <protection hidden="1"/>
    </xf>
    <xf numFmtId="0" fontId="24" fillId="0" borderId="0" xfId="1" applyNumberFormat="1" applyFont="1" applyFill="1" applyAlignment="1" applyProtection="1">
      <protection hidden="1"/>
    </xf>
    <xf numFmtId="0" fontId="27" fillId="0" borderId="0" xfId="1" applyNumberFormat="1" applyFont="1" applyFill="1" applyAlignment="1" applyProtection="1">
      <alignment horizontal="justify" vertical="justify"/>
      <protection hidden="1"/>
    </xf>
    <xf numFmtId="0" fontId="27" fillId="0" borderId="0" xfId="1" applyNumberFormat="1" applyFont="1" applyFill="1" applyAlignment="1" applyProtection="1">
      <protection hidden="1"/>
    </xf>
    <xf numFmtId="0" fontId="27" fillId="0" borderId="0" xfId="1" applyNumberFormat="1" applyFont="1" applyFill="1" applyAlignment="1" applyProtection="1">
      <alignment horizontal="right"/>
      <protection hidden="1"/>
    </xf>
    <xf numFmtId="3" fontId="21" fillId="0" borderId="0" xfId="1" applyNumberFormat="1" applyFont="1" applyFill="1" applyAlignment="1" applyProtection="1">
      <protection hidden="1"/>
    </xf>
    <xf numFmtId="0" fontId="10" fillId="0" borderId="0" xfId="1" applyNumberFormat="1" applyFont="1" applyFill="1" applyAlignment="1" applyProtection="1">
      <protection hidden="1"/>
    </xf>
    <xf numFmtId="0" fontId="27" fillId="0" borderId="0" xfId="1" applyFont="1" applyAlignment="1" applyProtection="1">
      <alignment horizontal="justify" vertical="justify"/>
      <protection hidden="1"/>
    </xf>
    <xf numFmtId="0" fontId="27" fillId="0" borderId="0" xfId="1" applyFont="1" applyProtection="1">
      <protection hidden="1"/>
    </xf>
    <xf numFmtId="0" fontId="27" fillId="0" borderId="0" xfId="1" applyFont="1" applyAlignment="1" applyProtection="1">
      <alignment horizontal="right"/>
      <protection hidden="1"/>
    </xf>
    <xf numFmtId="0" fontId="10" fillId="0" borderId="0" xfId="1" applyProtection="1">
      <protection hidden="1"/>
    </xf>
    <xf numFmtId="0" fontId="3" fillId="0" borderId="0" xfId="1" applyFont="1" applyAlignment="1" applyProtection="1">
      <alignment horizontal="justify" vertical="justify"/>
      <protection hidden="1"/>
    </xf>
    <xf numFmtId="0" fontId="30" fillId="0" borderId="0" xfId="0" applyFont="1" applyAlignment="1">
      <alignment horizontal="right" vertical="center" wrapText="1"/>
    </xf>
    <xf numFmtId="0" fontId="30" fillId="0" borderId="0" xfId="0" applyFont="1" applyAlignment="1">
      <alignment horizontal="right" vertical="center" wrapText="1"/>
    </xf>
    <xf numFmtId="0" fontId="31" fillId="0" borderId="0" xfId="0" applyFont="1" applyAlignment="1">
      <alignment vertical="center" wrapText="1"/>
    </xf>
    <xf numFmtId="0" fontId="30" fillId="0" borderId="0" xfId="0" applyFont="1" applyFill="1" applyAlignment="1">
      <alignment horizontal="right" vertical="center" wrapText="1"/>
    </xf>
    <xf numFmtId="0" fontId="31" fillId="0" borderId="0" xfId="0" applyFont="1" applyFill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0" fillId="0" borderId="0" xfId="0" applyFill="1"/>
    <xf numFmtId="0" fontId="33" fillId="0" borderId="0" xfId="0" applyFont="1" applyAlignment="1">
      <alignment horizontal="right" vertical="center" wrapText="1"/>
    </xf>
    <xf numFmtId="0" fontId="33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right" vertical="center" wrapText="1"/>
    </xf>
    <xf numFmtId="0" fontId="34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right" vertical="center" wrapText="1"/>
    </xf>
    <xf numFmtId="0" fontId="35" fillId="0" borderId="0" xfId="0" applyFont="1" applyFill="1" applyBorder="1" applyAlignment="1">
      <alignment horizontal="right" vertical="center" wrapText="1"/>
    </xf>
    <xf numFmtId="0" fontId="30" fillId="0" borderId="0" xfId="0" applyFont="1" applyBorder="1" applyAlignment="1">
      <alignment horizontal="right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right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7" xfId="0" applyFont="1" applyBorder="1" applyAlignment="1">
      <alignment vertical="center" wrapText="1"/>
    </xf>
    <xf numFmtId="0" fontId="33" fillId="0" borderId="8" xfId="0" applyFont="1" applyBorder="1" applyAlignment="1">
      <alignment vertical="center" wrapText="1"/>
    </xf>
    <xf numFmtId="166" fontId="33" fillId="0" borderId="8" xfId="0" applyNumberFormat="1" applyFont="1" applyBorder="1" applyAlignment="1">
      <alignment horizontal="right" vertical="center" wrapText="1"/>
    </xf>
    <xf numFmtId="167" fontId="33" fillId="0" borderId="8" xfId="0" applyNumberFormat="1" applyFont="1" applyBorder="1" applyAlignment="1">
      <alignment horizontal="right" vertical="center" wrapText="1"/>
    </xf>
    <xf numFmtId="165" fontId="33" fillId="0" borderId="8" xfId="0" applyNumberFormat="1" applyFont="1" applyBorder="1" applyAlignment="1">
      <alignment horizontal="right" vertical="center" wrapText="1"/>
    </xf>
    <xf numFmtId="4" fontId="33" fillId="0" borderId="8" xfId="0" applyNumberFormat="1" applyFont="1" applyBorder="1" applyAlignment="1">
      <alignment horizontal="center" vertical="center" wrapText="1"/>
    </xf>
    <xf numFmtId="4" fontId="33" fillId="0" borderId="8" xfId="0" applyNumberFormat="1" applyFont="1" applyBorder="1" applyAlignment="1">
      <alignment horizontal="right" vertical="center" wrapText="1"/>
    </xf>
    <xf numFmtId="4" fontId="33" fillId="0" borderId="9" xfId="0" applyNumberFormat="1" applyFont="1" applyBorder="1" applyAlignment="1">
      <alignment horizontal="right" vertical="center" wrapText="1"/>
    </xf>
    <xf numFmtId="0" fontId="30" fillId="0" borderId="0" xfId="0" applyFont="1" applyBorder="1" applyAlignment="1">
      <alignment horizontal="right" vertical="center" wrapText="1"/>
    </xf>
    <xf numFmtId="0" fontId="33" fillId="0" borderId="10" xfId="0" applyFont="1" applyBorder="1" applyAlignment="1">
      <alignment horizontal="right" vertical="center" wrapText="1"/>
    </xf>
    <xf numFmtId="0" fontId="33" fillId="0" borderId="1" xfId="0" applyFont="1" applyBorder="1" applyAlignment="1">
      <alignment vertical="center" wrapText="1"/>
    </xf>
    <xf numFmtId="166" fontId="33" fillId="0" borderId="1" xfId="0" applyNumberFormat="1" applyFont="1" applyBorder="1" applyAlignment="1">
      <alignment horizontal="right" vertical="center" wrapText="1"/>
    </xf>
    <xf numFmtId="167" fontId="33" fillId="0" borderId="1" xfId="0" applyNumberFormat="1" applyFont="1" applyBorder="1" applyAlignment="1">
      <alignment horizontal="right" vertical="center" wrapText="1"/>
    </xf>
    <xf numFmtId="165" fontId="33" fillId="0" borderId="1" xfId="0" applyNumberFormat="1" applyFont="1" applyBorder="1" applyAlignment="1">
      <alignment horizontal="right" vertical="center" wrapText="1"/>
    </xf>
    <xf numFmtId="165" fontId="33" fillId="0" borderId="1" xfId="0" applyNumberFormat="1" applyFont="1" applyBorder="1" applyAlignment="1">
      <alignment horizontal="right" vertical="center" wrapText="1"/>
    </xf>
    <xf numFmtId="4" fontId="33" fillId="0" borderId="1" xfId="0" applyNumberFormat="1" applyFont="1" applyBorder="1" applyAlignment="1">
      <alignment horizontal="center" vertical="center" wrapText="1"/>
    </xf>
    <xf numFmtId="4" fontId="33" fillId="0" borderId="11" xfId="0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right" vertical="center" wrapText="1"/>
    </xf>
    <xf numFmtId="0" fontId="33" fillId="0" borderId="1" xfId="0" applyFont="1" applyBorder="1" applyAlignment="1">
      <alignment horizontal="right" vertical="center" wrapText="1"/>
    </xf>
    <xf numFmtId="0" fontId="35" fillId="0" borderId="1" xfId="0" applyFont="1" applyBorder="1" applyAlignment="1">
      <alignment vertical="center" wrapText="1"/>
    </xf>
    <xf numFmtId="166" fontId="35" fillId="0" borderId="1" xfId="0" applyNumberFormat="1" applyFont="1" applyBorder="1" applyAlignment="1">
      <alignment horizontal="right" vertical="center" wrapText="1"/>
    </xf>
    <xf numFmtId="167" fontId="35" fillId="0" borderId="1" xfId="0" applyNumberFormat="1" applyFont="1" applyBorder="1" applyAlignment="1">
      <alignment horizontal="right" vertical="center" wrapText="1"/>
    </xf>
    <xf numFmtId="165" fontId="35" fillId="0" borderId="1" xfId="0" applyNumberFormat="1" applyFont="1" applyBorder="1" applyAlignment="1">
      <alignment horizontal="right" vertical="center" wrapText="1"/>
    </xf>
    <xf numFmtId="4" fontId="35" fillId="0" borderId="1" xfId="0" applyNumberFormat="1" applyFont="1" applyBorder="1" applyAlignment="1">
      <alignment horizontal="center" vertical="center" wrapText="1"/>
    </xf>
    <xf numFmtId="4" fontId="35" fillId="0" borderId="11" xfId="0" applyNumberFormat="1" applyFont="1" applyBorder="1" applyAlignment="1">
      <alignment horizontal="center" vertical="center" wrapText="1"/>
    </xf>
    <xf numFmtId="0" fontId="35" fillId="0" borderId="1" xfId="0" applyFont="1" applyBorder="1" applyAlignment="1">
      <alignment horizontal="right" vertical="center" wrapText="1"/>
    </xf>
    <xf numFmtId="166" fontId="35" fillId="0" borderId="1" xfId="0" applyNumberFormat="1" applyFont="1" applyBorder="1" applyAlignment="1">
      <alignment horizontal="right" vertical="center" wrapText="1"/>
    </xf>
    <xf numFmtId="167" fontId="35" fillId="0" borderId="1" xfId="0" applyNumberFormat="1" applyFont="1" applyBorder="1" applyAlignment="1">
      <alignment horizontal="right" vertical="center" wrapText="1"/>
    </xf>
    <xf numFmtId="165" fontId="35" fillId="0" borderId="1" xfId="0" applyNumberFormat="1" applyFont="1" applyBorder="1" applyAlignment="1">
      <alignment horizontal="right" vertical="center" wrapText="1"/>
    </xf>
    <xf numFmtId="4" fontId="35" fillId="0" borderId="1" xfId="0" applyNumberFormat="1" applyFont="1" applyBorder="1" applyAlignment="1">
      <alignment horizontal="center" vertical="center" wrapText="1"/>
    </xf>
    <xf numFmtId="4" fontId="35" fillId="0" borderId="11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right" vertical="center" wrapText="1"/>
    </xf>
    <xf numFmtId="0" fontId="35" fillId="0" borderId="1" xfId="0" applyFont="1" applyBorder="1" applyAlignment="1">
      <alignment horizontal="right" vertical="center" wrapText="1"/>
    </xf>
    <xf numFmtId="0" fontId="35" fillId="0" borderId="1" xfId="0" applyFont="1" applyBorder="1" applyAlignment="1">
      <alignment vertical="center" wrapText="1"/>
    </xf>
    <xf numFmtId="167" fontId="35" fillId="0" borderId="1" xfId="0" applyNumberFormat="1" applyFont="1" applyBorder="1" applyAlignment="1">
      <alignment horizontal="center" vertical="center" wrapText="1"/>
    </xf>
    <xf numFmtId="4" fontId="35" fillId="0" borderId="11" xfId="0" applyNumberFormat="1" applyFont="1" applyBorder="1" applyAlignment="1">
      <alignment horizontal="right" vertical="center" wrapText="1"/>
    </xf>
    <xf numFmtId="166" fontId="33" fillId="0" borderId="1" xfId="0" applyNumberFormat="1" applyFont="1" applyBorder="1" applyAlignment="1">
      <alignment horizontal="right" vertical="center" wrapText="1"/>
    </xf>
    <xf numFmtId="167" fontId="33" fillId="0" borderId="1" xfId="0" applyNumberFormat="1" applyFont="1" applyBorder="1" applyAlignment="1">
      <alignment horizontal="right" vertical="center" wrapText="1"/>
    </xf>
    <xf numFmtId="4" fontId="33" fillId="0" borderId="1" xfId="0" applyNumberFormat="1" applyFont="1" applyFill="1" applyBorder="1" applyAlignment="1">
      <alignment horizontal="center" vertical="center" wrapText="1"/>
    </xf>
    <xf numFmtId="4" fontId="33" fillId="0" borderId="11" xfId="0" applyNumberFormat="1" applyFont="1" applyFill="1" applyBorder="1" applyAlignment="1">
      <alignment horizontal="center" vertical="center" wrapText="1"/>
    </xf>
    <xf numFmtId="4" fontId="35" fillId="0" borderId="1" xfId="0" applyNumberFormat="1" applyFont="1" applyFill="1" applyBorder="1" applyAlignment="1">
      <alignment horizontal="center" vertical="center" wrapText="1"/>
    </xf>
    <xf numFmtId="4" fontId="35" fillId="0" borderId="11" xfId="0" applyNumberFormat="1" applyFont="1" applyFill="1" applyBorder="1" applyAlignment="1">
      <alignment horizontal="center" vertical="center" wrapText="1"/>
    </xf>
    <xf numFmtId="4" fontId="35" fillId="0" borderId="1" xfId="0" applyNumberFormat="1" applyFont="1" applyBorder="1" applyAlignment="1">
      <alignment horizontal="right" vertical="center" wrapText="1"/>
    </xf>
    <xf numFmtId="0" fontId="33" fillId="0" borderId="1" xfId="0" applyFont="1" applyFill="1" applyBorder="1" applyAlignment="1">
      <alignment vertical="center" wrapText="1"/>
    </xf>
    <xf numFmtId="166" fontId="33" fillId="0" borderId="1" xfId="0" applyNumberFormat="1" applyFont="1" applyFill="1" applyBorder="1" applyAlignment="1">
      <alignment horizontal="right" vertical="center" wrapText="1"/>
    </xf>
    <xf numFmtId="167" fontId="33" fillId="0" borderId="1" xfId="0" applyNumberFormat="1" applyFont="1" applyFill="1" applyBorder="1" applyAlignment="1">
      <alignment horizontal="right" vertical="center" wrapText="1"/>
    </xf>
    <xf numFmtId="165" fontId="33" fillId="0" borderId="1" xfId="0" applyNumberFormat="1" applyFont="1" applyFill="1" applyBorder="1" applyAlignment="1">
      <alignment horizontal="right" vertical="center" wrapText="1"/>
    </xf>
    <xf numFmtId="0" fontId="35" fillId="0" borderId="1" xfId="0" applyFont="1" applyFill="1" applyBorder="1" applyAlignment="1">
      <alignment vertical="center" wrapText="1"/>
    </xf>
    <xf numFmtId="166" fontId="35" fillId="0" borderId="1" xfId="0" applyNumberFormat="1" applyFont="1" applyFill="1" applyBorder="1" applyAlignment="1">
      <alignment horizontal="right" vertical="center" wrapText="1"/>
    </xf>
    <xf numFmtId="167" fontId="35" fillId="0" borderId="1" xfId="0" applyNumberFormat="1" applyFont="1" applyFill="1" applyBorder="1" applyAlignment="1">
      <alignment horizontal="right" vertical="center" wrapText="1"/>
    </xf>
    <xf numFmtId="165" fontId="35" fillId="0" borderId="1" xfId="0" applyNumberFormat="1" applyFont="1" applyFill="1" applyBorder="1" applyAlignment="1">
      <alignment horizontal="right" vertical="center" wrapText="1"/>
    </xf>
    <xf numFmtId="0" fontId="36" fillId="0" borderId="10" xfId="0" applyFont="1" applyBorder="1" applyAlignment="1">
      <alignment horizontal="justify" vertical="center" wrapText="1"/>
    </xf>
    <xf numFmtId="0" fontId="36" fillId="0" borderId="1" xfId="0" applyFont="1" applyBorder="1" applyAlignment="1">
      <alignment horizontal="justify" vertical="center" wrapText="1"/>
    </xf>
    <xf numFmtId="166" fontId="36" fillId="0" borderId="1" xfId="0" applyNumberFormat="1" applyFont="1" applyBorder="1" applyAlignment="1">
      <alignment horizontal="right" vertical="center" wrapText="1"/>
    </xf>
    <xf numFmtId="167" fontId="36" fillId="0" borderId="1" xfId="0" applyNumberFormat="1" applyFont="1" applyBorder="1" applyAlignment="1">
      <alignment horizontal="right" vertical="center" wrapText="1"/>
    </xf>
    <xf numFmtId="165" fontId="36" fillId="0" borderId="1" xfId="0" applyNumberFormat="1" applyFont="1" applyBorder="1" applyAlignment="1">
      <alignment horizontal="right" vertical="center" wrapText="1"/>
    </xf>
    <xf numFmtId="4" fontId="33" fillId="0" borderId="1" xfId="0" applyNumberFormat="1" applyFont="1" applyBorder="1" applyAlignment="1">
      <alignment horizontal="center" vertical="center" wrapText="1"/>
    </xf>
    <xf numFmtId="4" fontId="33" fillId="0" borderId="11" xfId="0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vertical="center" wrapText="1"/>
    </xf>
    <xf numFmtId="0" fontId="35" fillId="0" borderId="1" xfId="0" applyFont="1" applyBorder="1" applyAlignment="1">
      <alignment horizontal="justify" vertical="center" wrapText="1"/>
    </xf>
    <xf numFmtId="166" fontId="37" fillId="0" borderId="1" xfId="0" applyNumberFormat="1" applyFont="1" applyBorder="1" applyAlignment="1">
      <alignment horizontal="right" vertical="center" wrapText="1"/>
    </xf>
    <xf numFmtId="167" fontId="37" fillId="0" borderId="1" xfId="0" applyNumberFormat="1" applyFont="1" applyBorder="1" applyAlignment="1">
      <alignment horizontal="right" vertical="center" wrapText="1"/>
    </xf>
    <xf numFmtId="165" fontId="37" fillId="0" borderId="1" xfId="0" applyNumberFormat="1" applyFont="1" applyBorder="1" applyAlignment="1">
      <alignment horizontal="right" vertical="center" wrapText="1"/>
    </xf>
    <xf numFmtId="0" fontId="37" fillId="0" borderId="1" xfId="0" applyFont="1" applyBorder="1" applyAlignment="1">
      <alignment horizontal="justify" vertical="center" wrapText="1"/>
    </xf>
    <xf numFmtId="0" fontId="37" fillId="0" borderId="1" xfId="0" applyFont="1" applyBorder="1" applyAlignment="1">
      <alignment horizontal="justify" vertical="center" wrapText="1"/>
    </xf>
    <xf numFmtId="165" fontId="35" fillId="0" borderId="1" xfId="0" applyNumberFormat="1" applyFont="1" applyFill="1" applyBorder="1" applyAlignment="1">
      <alignment vertical="center" wrapText="1"/>
    </xf>
    <xf numFmtId="4" fontId="38" fillId="0" borderId="1" xfId="0" applyNumberFormat="1" applyFont="1" applyFill="1" applyBorder="1" applyAlignment="1">
      <alignment horizontal="center" vertical="center" wrapText="1"/>
    </xf>
    <xf numFmtId="4" fontId="38" fillId="0" borderId="1" xfId="0" applyNumberFormat="1" applyFont="1" applyBorder="1" applyAlignment="1">
      <alignment horizontal="center" vertical="center" wrapText="1"/>
    </xf>
    <xf numFmtId="4" fontId="38" fillId="0" borderId="11" xfId="0" applyNumberFormat="1" applyFont="1" applyBorder="1" applyAlignment="1">
      <alignment horizontal="center" vertical="center" wrapText="1"/>
    </xf>
    <xf numFmtId="4" fontId="33" fillId="0" borderId="11" xfId="0" applyNumberFormat="1" applyFont="1" applyBorder="1" applyAlignment="1">
      <alignment horizontal="right" vertical="center" wrapText="1"/>
    </xf>
    <xf numFmtId="4" fontId="33" fillId="0" borderId="1" xfId="0" applyNumberFormat="1" applyFont="1" applyBorder="1" applyAlignment="1">
      <alignment horizontal="right" vertical="center" wrapText="1"/>
    </xf>
    <xf numFmtId="0" fontId="33" fillId="0" borderId="1" xfId="0" applyFont="1" applyBorder="1" applyAlignment="1">
      <alignment vertical="center" wrapText="1"/>
    </xf>
    <xf numFmtId="167" fontId="37" fillId="0" borderId="1" xfId="0" applyNumberFormat="1" applyFont="1" applyFill="1" applyBorder="1" applyAlignment="1">
      <alignment horizontal="right" vertical="center" wrapText="1"/>
    </xf>
    <xf numFmtId="4" fontId="35" fillId="0" borderId="11" xfId="0" applyNumberFormat="1" applyFont="1" applyFill="1" applyBorder="1" applyAlignment="1">
      <alignment horizontal="right" vertical="center" wrapText="1"/>
    </xf>
    <xf numFmtId="4" fontId="35" fillId="0" borderId="1" xfId="0" applyNumberFormat="1" applyFont="1" applyFill="1" applyBorder="1" applyAlignment="1">
      <alignment horizontal="right" vertical="center" wrapText="1"/>
    </xf>
    <xf numFmtId="0" fontId="33" fillId="0" borderId="8" xfId="0" applyFont="1" applyBorder="1" applyAlignment="1">
      <alignment horizontal="center" vertical="center" wrapText="1"/>
    </xf>
    <xf numFmtId="165" fontId="33" fillId="0" borderId="8" xfId="0" applyNumberFormat="1" applyFont="1" applyBorder="1" applyAlignment="1">
      <alignment horizontal="center" vertical="center" wrapText="1"/>
    </xf>
    <xf numFmtId="165" fontId="33" fillId="0" borderId="8" xfId="0" applyNumberFormat="1" applyFont="1" applyBorder="1" applyAlignment="1">
      <alignment horizontal="center" vertical="center" wrapText="1"/>
    </xf>
    <xf numFmtId="4" fontId="33" fillId="0" borderId="8" xfId="0" applyNumberFormat="1" applyFont="1" applyBorder="1" applyAlignment="1">
      <alignment horizontal="center" vertical="center" wrapText="1"/>
    </xf>
    <xf numFmtId="4" fontId="33" fillId="0" borderId="18" xfId="0" applyNumberFormat="1" applyFont="1" applyBorder="1" applyAlignment="1">
      <alignment horizontal="center" vertical="center" wrapText="1"/>
    </xf>
    <xf numFmtId="0" fontId="33" fillId="0" borderId="19" xfId="0" applyFont="1" applyBorder="1" applyAlignment="1">
      <alignment vertical="center" wrapText="1"/>
    </xf>
    <xf numFmtId="0" fontId="33" fillId="0" borderId="20" xfId="0" applyFont="1" applyBorder="1" applyAlignment="1">
      <alignment vertical="center" wrapText="1"/>
    </xf>
    <xf numFmtId="0" fontId="33" fillId="0" borderId="20" xfId="0" applyFont="1" applyBorder="1" applyAlignment="1">
      <alignment horizontal="center" vertical="center" wrapText="1"/>
    </xf>
    <xf numFmtId="165" fontId="33" fillId="0" borderId="20" xfId="0" applyNumberFormat="1" applyFont="1" applyBorder="1" applyAlignment="1">
      <alignment horizontal="center" vertical="center" wrapText="1"/>
    </xf>
    <xf numFmtId="165" fontId="33" fillId="0" borderId="20" xfId="0" applyNumberFormat="1" applyFont="1" applyBorder="1" applyAlignment="1">
      <alignment horizontal="center" vertical="center" wrapText="1"/>
    </xf>
    <xf numFmtId="4" fontId="33" fillId="0" borderId="20" xfId="0" applyNumberFormat="1" applyFont="1" applyBorder="1" applyAlignment="1">
      <alignment horizontal="center" vertical="center" wrapText="1"/>
    </xf>
    <xf numFmtId="0" fontId="33" fillId="0" borderId="0" xfId="0" applyFont="1" applyBorder="1" applyAlignment="1">
      <alignment horizontal="right" vertical="center" wrapText="1"/>
    </xf>
    <xf numFmtId="0" fontId="31" fillId="0" borderId="0" xfId="0" applyFont="1" applyAlignment="1">
      <alignment vertical="center" wrapText="1"/>
    </xf>
    <xf numFmtId="0" fontId="17" fillId="0" borderId="0" xfId="0" applyFont="1" applyAlignment="1">
      <alignment vertical="center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tabSelected="1" zoomScale="75" workbookViewId="0"/>
  </sheetViews>
  <sheetFormatPr defaultRowHeight="12.75" x14ac:dyDescent="0.2"/>
  <cols>
    <col min="1" max="1" width="35.28515625" customWidth="1"/>
    <col min="2" max="2" width="52.42578125" customWidth="1"/>
    <col min="3" max="3" width="19.85546875" customWidth="1"/>
    <col min="4" max="5" width="16.42578125" customWidth="1"/>
  </cols>
  <sheetData>
    <row r="1" spans="1:5" ht="18.75" x14ac:dyDescent="0.3">
      <c r="C1" s="1" t="s">
        <v>185</v>
      </c>
      <c r="D1" s="1"/>
      <c r="E1" s="1"/>
    </row>
    <row r="2" spans="1:5" ht="18.75" x14ac:dyDescent="0.3">
      <c r="C2" s="1" t="s">
        <v>184</v>
      </c>
      <c r="D2" s="1"/>
      <c r="E2" s="1"/>
    </row>
    <row r="3" spans="1:5" ht="18.75" x14ac:dyDescent="0.3">
      <c r="C3" s="1" t="s">
        <v>108</v>
      </c>
      <c r="D3" s="1"/>
      <c r="E3" s="1"/>
    </row>
    <row r="4" spans="1:5" ht="18.75" x14ac:dyDescent="0.3">
      <c r="C4" s="53" t="s">
        <v>182</v>
      </c>
      <c r="D4" s="53" t="s">
        <v>183</v>
      </c>
      <c r="E4" s="53"/>
    </row>
    <row r="6" spans="1:5" ht="18.75" x14ac:dyDescent="0.3">
      <c r="A6" s="85" t="s">
        <v>91</v>
      </c>
      <c r="B6" s="86"/>
      <c r="C6" s="86"/>
      <c r="D6" s="54"/>
      <c r="E6" s="54"/>
    </row>
    <row r="7" spans="1:5" ht="18.75" x14ac:dyDescent="0.3">
      <c r="A7" s="87" t="s">
        <v>172</v>
      </c>
      <c r="B7" s="87"/>
      <c r="C7" s="87"/>
      <c r="D7" s="56"/>
      <c r="E7" s="56"/>
    </row>
    <row r="8" spans="1:5" ht="18.75" x14ac:dyDescent="0.3">
      <c r="A8" s="3"/>
    </row>
    <row r="9" spans="1:5" ht="18.75" x14ac:dyDescent="0.3">
      <c r="A9" s="3"/>
    </row>
    <row r="10" spans="1:5" ht="150" x14ac:dyDescent="0.2">
      <c r="A10" s="4" t="s">
        <v>0</v>
      </c>
      <c r="B10" s="4" t="s">
        <v>1</v>
      </c>
      <c r="C10" s="4" t="s">
        <v>109</v>
      </c>
      <c r="D10" s="4" t="s">
        <v>140</v>
      </c>
      <c r="E10" s="4" t="s">
        <v>141</v>
      </c>
    </row>
    <row r="11" spans="1:5" ht="18.75" x14ac:dyDescent="0.2">
      <c r="A11" s="4">
        <v>1</v>
      </c>
      <c r="B11" s="4">
        <v>2</v>
      </c>
      <c r="C11" s="4">
        <v>3</v>
      </c>
      <c r="D11" s="4">
        <v>4</v>
      </c>
      <c r="E11" s="4">
        <v>5</v>
      </c>
    </row>
    <row r="12" spans="1:5" ht="56.25" x14ac:dyDescent="0.3">
      <c r="A12" s="4" t="s">
        <v>2</v>
      </c>
      <c r="B12" s="5" t="s">
        <v>3</v>
      </c>
      <c r="C12" s="6">
        <v>-340481.43</v>
      </c>
      <c r="D12" s="6">
        <v>0</v>
      </c>
      <c r="E12" s="6">
        <v>0</v>
      </c>
    </row>
    <row r="13" spans="1:5" ht="37.5" x14ac:dyDescent="0.3">
      <c r="A13" s="7" t="s">
        <v>4</v>
      </c>
      <c r="B13" s="8" t="s">
        <v>5</v>
      </c>
      <c r="C13" s="6">
        <v>-340481.43</v>
      </c>
      <c r="D13" s="6">
        <v>0</v>
      </c>
      <c r="E13" s="6">
        <v>0</v>
      </c>
    </row>
    <row r="14" spans="1:5" ht="18.75" x14ac:dyDescent="0.3">
      <c r="A14" s="7" t="s">
        <v>6</v>
      </c>
      <c r="B14" s="8" t="s">
        <v>7</v>
      </c>
      <c r="C14" s="6">
        <v>5259190</v>
      </c>
      <c r="D14" s="6">
        <v>-5112640</v>
      </c>
      <c r="E14" s="6">
        <v>-5109155</v>
      </c>
    </row>
    <row r="15" spans="1:5" ht="37.5" x14ac:dyDescent="0.3">
      <c r="A15" s="7" t="s">
        <v>8</v>
      </c>
      <c r="B15" s="8" t="s">
        <v>9</v>
      </c>
      <c r="C15" s="6">
        <v>5259190</v>
      </c>
      <c r="D15" s="6">
        <v>-5112640</v>
      </c>
      <c r="E15" s="6">
        <v>-5109155</v>
      </c>
    </row>
    <row r="16" spans="1:5" ht="37.5" x14ac:dyDescent="0.3">
      <c r="A16" s="7" t="s">
        <v>10</v>
      </c>
      <c r="B16" s="8" t="s">
        <v>11</v>
      </c>
      <c r="C16" s="6">
        <v>5259190</v>
      </c>
      <c r="D16" s="6">
        <v>-5112640</v>
      </c>
      <c r="E16" s="6">
        <v>-5109155</v>
      </c>
    </row>
    <row r="17" spans="1:5" ht="37.5" x14ac:dyDescent="0.3">
      <c r="A17" s="7" t="s">
        <v>12</v>
      </c>
      <c r="B17" s="8" t="s">
        <v>13</v>
      </c>
      <c r="C17" s="6">
        <v>-5259190</v>
      </c>
      <c r="D17" s="6">
        <v>-5112640</v>
      </c>
      <c r="E17" s="6">
        <v>-5109155</v>
      </c>
    </row>
    <row r="18" spans="1:5" ht="18.75" x14ac:dyDescent="0.3">
      <c r="A18" s="7" t="s">
        <v>14</v>
      </c>
      <c r="B18" s="8" t="s">
        <v>15</v>
      </c>
      <c r="C18" s="6">
        <v>5599671.4299999997</v>
      </c>
      <c r="D18" s="6">
        <v>5112640</v>
      </c>
      <c r="E18" s="6">
        <v>5109155</v>
      </c>
    </row>
    <row r="19" spans="1:5" ht="37.5" x14ac:dyDescent="0.3">
      <c r="A19" s="7" t="s">
        <v>16</v>
      </c>
      <c r="B19" s="8" t="s">
        <v>17</v>
      </c>
      <c r="C19" s="6">
        <v>5599671.4299999997</v>
      </c>
      <c r="D19" s="6">
        <v>5112640</v>
      </c>
      <c r="E19" s="6">
        <v>5109155</v>
      </c>
    </row>
    <row r="20" spans="1:5" ht="37.5" x14ac:dyDescent="0.2">
      <c r="A20" s="7" t="s">
        <v>18</v>
      </c>
      <c r="B20" s="8" t="s">
        <v>19</v>
      </c>
      <c r="C20" s="9">
        <v>5599671.4299999997</v>
      </c>
      <c r="D20" s="9">
        <v>5112640</v>
      </c>
      <c r="E20" s="9">
        <v>5109155</v>
      </c>
    </row>
    <row r="21" spans="1:5" ht="37.5" x14ac:dyDescent="0.2">
      <c r="A21" s="7" t="s">
        <v>20</v>
      </c>
      <c r="B21" s="8" t="s">
        <v>21</v>
      </c>
      <c r="C21" s="9">
        <v>5599671.4299999997</v>
      </c>
      <c r="D21" s="9">
        <v>5112640</v>
      </c>
      <c r="E21" s="9">
        <v>5109155</v>
      </c>
    </row>
    <row r="22" spans="1:5" ht="18.75" x14ac:dyDescent="0.3">
      <c r="A22" s="10"/>
      <c r="B22" s="11"/>
      <c r="C22" s="12"/>
      <c r="D22" s="12"/>
      <c r="E22" s="12"/>
    </row>
    <row r="23" spans="1:5" ht="18.75" x14ac:dyDescent="0.3">
      <c r="A23" s="10"/>
      <c r="B23" s="11"/>
      <c r="C23" s="12"/>
      <c r="D23" s="12"/>
      <c r="E23" s="12"/>
    </row>
    <row r="24" spans="1:5" ht="18.75" x14ac:dyDescent="0.3">
      <c r="A24" s="10"/>
      <c r="B24" s="11"/>
      <c r="C24" s="12"/>
      <c r="D24" s="12"/>
      <c r="E24" s="12"/>
    </row>
    <row r="25" spans="1:5" x14ac:dyDescent="0.2">
      <c r="C25" s="13"/>
      <c r="D25" s="13"/>
      <c r="E25" s="13"/>
    </row>
    <row r="26" spans="1:5" x14ac:dyDescent="0.2">
      <c r="C26" s="13"/>
      <c r="D26" s="13"/>
      <c r="E26" s="13"/>
    </row>
    <row r="27" spans="1:5" x14ac:dyDescent="0.2">
      <c r="C27" s="13"/>
      <c r="D27" s="13"/>
      <c r="E27" s="13"/>
    </row>
    <row r="28" spans="1:5" x14ac:dyDescent="0.2">
      <c r="C28" s="13"/>
      <c r="D28" s="13"/>
      <c r="E28" s="13"/>
    </row>
    <row r="29" spans="1:5" x14ac:dyDescent="0.2">
      <c r="C29" s="13"/>
      <c r="D29" s="13"/>
      <c r="E29" s="13"/>
    </row>
    <row r="30" spans="1:5" x14ac:dyDescent="0.2">
      <c r="C30" s="13"/>
      <c r="D30" s="13"/>
      <c r="E30" s="13"/>
    </row>
    <row r="31" spans="1:5" x14ac:dyDescent="0.2">
      <c r="C31" s="13"/>
      <c r="D31" s="13"/>
      <c r="E31" s="13"/>
    </row>
    <row r="32" spans="1:5" x14ac:dyDescent="0.2">
      <c r="C32" s="13"/>
      <c r="D32" s="13"/>
      <c r="E32" s="13"/>
    </row>
    <row r="33" spans="3:5" x14ac:dyDescent="0.2">
      <c r="C33" s="13"/>
      <c r="D33" s="13"/>
      <c r="E33" s="13"/>
    </row>
    <row r="34" spans="3:5" x14ac:dyDescent="0.2">
      <c r="C34" s="13"/>
      <c r="D34" s="13"/>
      <c r="E34" s="13"/>
    </row>
    <row r="35" spans="3:5" x14ac:dyDescent="0.2">
      <c r="C35" s="13"/>
      <c r="D35" s="13"/>
      <c r="E35" s="13"/>
    </row>
    <row r="36" spans="3:5" x14ac:dyDescent="0.2">
      <c r="C36" s="13"/>
      <c r="D36" s="13"/>
      <c r="E36" s="13"/>
    </row>
  </sheetData>
  <mergeCells count="2">
    <mergeCell ref="A6:C6"/>
    <mergeCell ref="A7:C7"/>
  </mergeCells>
  <phoneticPr fontId="11" type="noConversion"/>
  <pageMargins left="0.78740157480314965" right="0.78740157480314965" top="0.78740157480314965" bottom="0.78740157480314965" header="0" footer="0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4"/>
  <sheetViews>
    <sheetView zoomScale="75" workbookViewId="0"/>
  </sheetViews>
  <sheetFormatPr defaultRowHeight="15.75" x14ac:dyDescent="0.25"/>
  <cols>
    <col min="1" max="1" width="25.140625" bestFit="1" customWidth="1"/>
    <col min="2" max="2" width="67.28515625" customWidth="1"/>
    <col min="3" max="7" width="16" style="16" customWidth="1"/>
  </cols>
  <sheetData>
    <row r="1" spans="1:7" ht="18.75" x14ac:dyDescent="0.3">
      <c r="B1" s="1" t="s">
        <v>22</v>
      </c>
      <c r="C1" s="1" t="s">
        <v>176</v>
      </c>
      <c r="D1" s="1"/>
      <c r="E1" s="1"/>
      <c r="F1" s="1"/>
      <c r="G1" s="1"/>
    </row>
    <row r="2" spans="1:7" ht="18.75" x14ac:dyDescent="0.3">
      <c r="B2" s="1" t="s">
        <v>23</v>
      </c>
      <c r="C2" s="1" t="s">
        <v>184</v>
      </c>
      <c r="D2" s="1"/>
      <c r="E2" s="1"/>
      <c r="F2" s="1"/>
      <c r="G2" s="1"/>
    </row>
    <row r="3" spans="1:7" ht="21.6" customHeight="1" x14ac:dyDescent="0.3">
      <c r="B3" s="1" t="s">
        <v>24</v>
      </c>
      <c r="C3" s="1" t="s">
        <v>108</v>
      </c>
      <c r="D3" s="1"/>
      <c r="E3" s="1"/>
      <c r="F3" s="1"/>
      <c r="G3" s="1"/>
    </row>
    <row r="4" spans="1:7" ht="18.75" x14ac:dyDescent="0.3">
      <c r="A4" s="14"/>
      <c r="B4" s="1" t="s">
        <v>25</v>
      </c>
      <c r="C4" s="53" t="s">
        <v>180</v>
      </c>
      <c r="D4" s="53"/>
      <c r="E4" s="53"/>
      <c r="F4" s="1"/>
      <c r="G4" s="1"/>
    </row>
    <row r="5" spans="1:7" ht="18.75" x14ac:dyDescent="0.3">
      <c r="A5" s="14"/>
      <c r="B5" s="3"/>
      <c r="C5"/>
      <c r="D5"/>
      <c r="E5"/>
      <c r="F5" s="3"/>
      <c r="G5" s="3"/>
    </row>
    <row r="6" spans="1:7" ht="18.75" x14ac:dyDescent="0.3">
      <c r="A6" s="86" t="s">
        <v>139</v>
      </c>
      <c r="B6" s="86"/>
      <c r="C6" s="86"/>
      <c r="D6" s="86"/>
      <c r="E6" s="86"/>
      <c r="F6" s="54"/>
      <c r="G6" s="54"/>
    </row>
    <row r="7" spans="1:7" ht="18.75" x14ac:dyDescent="0.3">
      <c r="A7" s="86" t="s">
        <v>171</v>
      </c>
      <c r="B7" s="86"/>
      <c r="C7" s="86"/>
      <c r="D7" s="86"/>
      <c r="E7" s="86"/>
      <c r="F7" s="54"/>
      <c r="G7" s="54"/>
    </row>
    <row r="8" spans="1:7" x14ac:dyDescent="0.25">
      <c r="A8" s="15"/>
    </row>
    <row r="9" spans="1:7" x14ac:dyDescent="0.25">
      <c r="A9" s="15"/>
    </row>
    <row r="10" spans="1:7" ht="66" x14ac:dyDescent="0.2">
      <c r="A10" s="17" t="s">
        <v>26</v>
      </c>
      <c r="B10" s="18" t="s">
        <v>88</v>
      </c>
      <c r="C10" s="4" t="s">
        <v>109</v>
      </c>
      <c r="D10" s="4" t="s">
        <v>140</v>
      </c>
      <c r="E10" s="4" t="s">
        <v>141</v>
      </c>
      <c r="F10" s="55"/>
      <c r="G10" s="55"/>
    </row>
    <row r="11" spans="1:7" ht="18.75" x14ac:dyDescent="0.2">
      <c r="A11" s="17"/>
      <c r="B11" s="18" t="s">
        <v>111</v>
      </c>
      <c r="C11" s="84"/>
      <c r="D11" s="4"/>
      <c r="E11" s="4"/>
      <c r="F11" s="55"/>
      <c r="G11" s="55"/>
    </row>
    <row r="12" spans="1:7" x14ac:dyDescent="0.2">
      <c r="A12" s="18" t="s">
        <v>27</v>
      </c>
      <c r="B12" s="19" t="s">
        <v>28</v>
      </c>
      <c r="C12" s="20">
        <v>2021000</v>
      </c>
      <c r="D12" s="20">
        <v>2061000</v>
      </c>
      <c r="E12" s="20">
        <v>2105000</v>
      </c>
      <c r="F12" s="57"/>
      <c r="G12" s="57"/>
    </row>
    <row r="13" spans="1:7" ht="18.75" x14ac:dyDescent="0.2">
      <c r="A13" s="21" t="s">
        <v>29</v>
      </c>
      <c r="B13" s="22" t="s">
        <v>30</v>
      </c>
      <c r="C13" s="23">
        <v>282000</v>
      </c>
      <c r="D13" s="23">
        <v>288000</v>
      </c>
      <c r="E13" s="7">
        <v>294000</v>
      </c>
      <c r="F13" s="55"/>
      <c r="G13" s="55"/>
    </row>
    <row r="14" spans="1:7" x14ac:dyDescent="0.2">
      <c r="A14" s="21" t="s">
        <v>31</v>
      </c>
      <c r="B14" s="22" t="s">
        <v>32</v>
      </c>
      <c r="C14" s="23">
        <v>282000</v>
      </c>
      <c r="D14" s="23">
        <v>288000</v>
      </c>
      <c r="E14" s="23">
        <v>294000</v>
      </c>
      <c r="F14" s="58"/>
      <c r="G14" s="58"/>
    </row>
    <row r="15" spans="1:7" ht="78.75" x14ac:dyDescent="0.2">
      <c r="A15" s="21" t="s">
        <v>102</v>
      </c>
      <c r="B15" s="22" t="s">
        <v>138</v>
      </c>
      <c r="C15" s="23">
        <v>282000</v>
      </c>
      <c r="D15" s="23">
        <v>288000</v>
      </c>
      <c r="E15" s="23">
        <v>294000</v>
      </c>
      <c r="F15" s="58"/>
      <c r="G15" s="58"/>
    </row>
    <row r="16" spans="1:7" ht="78.75" x14ac:dyDescent="0.2">
      <c r="A16" s="21" t="s">
        <v>151</v>
      </c>
      <c r="B16" s="22" t="s">
        <v>138</v>
      </c>
      <c r="C16" s="23">
        <v>282000</v>
      </c>
      <c r="D16" s="23">
        <v>288000</v>
      </c>
      <c r="E16" s="23">
        <v>294000</v>
      </c>
      <c r="F16" s="58"/>
      <c r="G16" s="58"/>
    </row>
    <row r="17" spans="1:7" ht="31.5" x14ac:dyDescent="0.2">
      <c r="A17" s="21" t="s">
        <v>92</v>
      </c>
      <c r="B17" s="22" t="s">
        <v>93</v>
      </c>
      <c r="C17" s="26">
        <v>794000</v>
      </c>
      <c r="D17" s="26">
        <v>815000</v>
      </c>
      <c r="E17" s="26">
        <v>847000</v>
      </c>
      <c r="F17" s="59"/>
      <c r="G17" s="59"/>
    </row>
    <row r="18" spans="1:7" ht="31.5" x14ac:dyDescent="0.2">
      <c r="A18" s="24" t="s">
        <v>94</v>
      </c>
      <c r="B18" s="52" t="s">
        <v>95</v>
      </c>
      <c r="C18" s="26">
        <v>794000</v>
      </c>
      <c r="D18" s="26">
        <v>815000</v>
      </c>
      <c r="E18" s="26">
        <v>847000</v>
      </c>
      <c r="F18" s="59"/>
      <c r="G18" s="59"/>
    </row>
    <row r="19" spans="1:7" ht="78.75" x14ac:dyDescent="0.2">
      <c r="A19" s="24" t="s">
        <v>96</v>
      </c>
      <c r="B19" s="78" t="s">
        <v>121</v>
      </c>
      <c r="C19" s="26">
        <v>364000</v>
      </c>
      <c r="D19" s="26">
        <v>376000</v>
      </c>
      <c r="E19" s="26">
        <v>390000</v>
      </c>
      <c r="F19" s="59"/>
      <c r="G19" s="59"/>
    </row>
    <row r="20" spans="1:7" ht="110.25" x14ac:dyDescent="0.2">
      <c r="A20" s="24" t="s">
        <v>146</v>
      </c>
      <c r="B20" s="78" t="s">
        <v>149</v>
      </c>
      <c r="C20" s="26">
        <v>364000</v>
      </c>
      <c r="D20" s="26">
        <v>376000</v>
      </c>
      <c r="E20" s="26">
        <v>390000</v>
      </c>
      <c r="F20" s="59"/>
      <c r="G20" s="59"/>
    </row>
    <row r="21" spans="1:7" ht="94.5" x14ac:dyDescent="0.2">
      <c r="A21" s="24" t="s">
        <v>97</v>
      </c>
      <c r="B21" s="78" t="s">
        <v>122</v>
      </c>
      <c r="C21" s="26">
        <v>2000</v>
      </c>
      <c r="D21" s="26">
        <v>2000</v>
      </c>
      <c r="E21" s="26">
        <v>2000</v>
      </c>
      <c r="F21" s="59"/>
      <c r="G21" s="59"/>
    </row>
    <row r="22" spans="1:7" ht="126" x14ac:dyDescent="0.2">
      <c r="A22" s="24" t="s">
        <v>145</v>
      </c>
      <c r="B22" s="78" t="s">
        <v>147</v>
      </c>
      <c r="C22" s="26">
        <v>2000</v>
      </c>
      <c r="D22" s="26">
        <v>2000</v>
      </c>
      <c r="E22" s="26">
        <v>2000</v>
      </c>
      <c r="F22" s="59"/>
      <c r="G22" s="59"/>
    </row>
    <row r="23" spans="1:7" ht="78.75" x14ac:dyDescent="0.2">
      <c r="A23" s="24" t="s">
        <v>98</v>
      </c>
      <c r="B23" s="78" t="s">
        <v>123</v>
      </c>
      <c r="C23" s="79">
        <v>475000</v>
      </c>
      <c r="D23" s="26">
        <v>489000</v>
      </c>
      <c r="E23" s="26">
        <v>505000</v>
      </c>
      <c r="F23" s="59"/>
      <c r="G23" s="59"/>
    </row>
    <row r="24" spans="1:7" ht="110.25" x14ac:dyDescent="0.2">
      <c r="A24" s="24" t="s">
        <v>144</v>
      </c>
      <c r="B24" s="78" t="s">
        <v>148</v>
      </c>
      <c r="C24" s="79">
        <v>475000</v>
      </c>
      <c r="D24" s="26">
        <v>533000</v>
      </c>
      <c r="E24" s="26">
        <v>505000</v>
      </c>
      <c r="F24" s="59"/>
      <c r="G24" s="59"/>
    </row>
    <row r="25" spans="1:7" ht="78.75" x14ac:dyDescent="0.2">
      <c r="A25" s="24" t="s">
        <v>99</v>
      </c>
      <c r="B25" s="78" t="s">
        <v>124</v>
      </c>
      <c r="C25" s="79">
        <v>-47000</v>
      </c>
      <c r="D25" s="26">
        <v>-52000</v>
      </c>
      <c r="E25" s="26">
        <v>-50000</v>
      </c>
      <c r="F25" s="59"/>
      <c r="G25" s="59"/>
    </row>
    <row r="26" spans="1:7" ht="110.25" x14ac:dyDescent="0.2">
      <c r="A26" s="24" t="s">
        <v>143</v>
      </c>
      <c r="B26" s="78" t="s">
        <v>150</v>
      </c>
      <c r="C26" s="79">
        <v>-47000</v>
      </c>
      <c r="D26" s="26">
        <v>-52000</v>
      </c>
      <c r="E26" s="26">
        <v>-50000</v>
      </c>
      <c r="F26" s="59"/>
      <c r="G26" s="59"/>
    </row>
    <row r="27" spans="1:7" x14ac:dyDescent="0.2">
      <c r="A27" s="21" t="s">
        <v>33</v>
      </c>
      <c r="B27" s="22" t="s">
        <v>34</v>
      </c>
      <c r="C27" s="23">
        <v>16000</v>
      </c>
      <c r="D27" s="23">
        <v>16000</v>
      </c>
      <c r="E27" s="23">
        <v>16000</v>
      </c>
      <c r="F27" s="58"/>
      <c r="G27" s="58"/>
    </row>
    <row r="28" spans="1:7" ht="31.5" x14ac:dyDescent="0.2">
      <c r="A28" s="21" t="s">
        <v>101</v>
      </c>
      <c r="B28" s="22" t="s">
        <v>105</v>
      </c>
      <c r="C28" s="23">
        <v>13000</v>
      </c>
      <c r="D28" s="23">
        <v>13000</v>
      </c>
      <c r="E28" s="23">
        <v>13000</v>
      </c>
      <c r="F28" s="58"/>
      <c r="G28" s="58"/>
    </row>
    <row r="29" spans="1:7" ht="31.5" x14ac:dyDescent="0.2">
      <c r="A29" s="21" t="s">
        <v>119</v>
      </c>
      <c r="B29" s="22" t="s">
        <v>104</v>
      </c>
      <c r="C29" s="23">
        <v>13000</v>
      </c>
      <c r="D29" s="23">
        <v>13000</v>
      </c>
      <c r="E29" s="23">
        <v>13000</v>
      </c>
      <c r="F29" s="58"/>
      <c r="G29" s="58"/>
    </row>
    <row r="30" spans="1:7" ht="31.5" x14ac:dyDescent="0.2">
      <c r="A30" s="21" t="s">
        <v>103</v>
      </c>
      <c r="B30" s="22" t="s">
        <v>104</v>
      </c>
      <c r="C30" s="23">
        <v>13000</v>
      </c>
      <c r="D30" s="23">
        <v>13000</v>
      </c>
      <c r="E30" s="23">
        <v>13000</v>
      </c>
      <c r="F30" s="58"/>
      <c r="G30" s="58"/>
    </row>
    <row r="31" spans="1:7" ht="31.5" x14ac:dyDescent="0.2">
      <c r="A31" s="21" t="s">
        <v>142</v>
      </c>
      <c r="B31" s="22" t="s">
        <v>104</v>
      </c>
      <c r="C31" s="23">
        <v>13000</v>
      </c>
      <c r="D31" s="23">
        <v>13000</v>
      </c>
      <c r="E31" s="23">
        <v>13000</v>
      </c>
      <c r="F31" s="58"/>
      <c r="G31" s="58"/>
    </row>
    <row r="32" spans="1:7" x14ac:dyDescent="0.2">
      <c r="A32" s="21" t="s">
        <v>35</v>
      </c>
      <c r="B32" s="22" t="s">
        <v>36</v>
      </c>
      <c r="C32" s="23">
        <v>3000</v>
      </c>
      <c r="D32" s="23">
        <v>3000</v>
      </c>
      <c r="E32" s="23">
        <v>3000</v>
      </c>
      <c r="F32" s="58"/>
      <c r="G32" s="58"/>
    </row>
    <row r="33" spans="1:7" x14ac:dyDescent="0.2">
      <c r="A33" s="21" t="s">
        <v>84</v>
      </c>
      <c r="B33" s="22" t="s">
        <v>36</v>
      </c>
      <c r="C33" s="23">
        <v>3000</v>
      </c>
      <c r="D33" s="23">
        <v>3000</v>
      </c>
      <c r="E33" s="23">
        <v>3000</v>
      </c>
      <c r="F33" s="58"/>
      <c r="G33" s="58"/>
    </row>
    <row r="34" spans="1:7" x14ac:dyDescent="0.2">
      <c r="A34" s="21" t="s">
        <v>152</v>
      </c>
      <c r="B34" s="22" t="s">
        <v>36</v>
      </c>
      <c r="C34" s="23">
        <v>3000</v>
      </c>
      <c r="D34" s="23">
        <v>3000</v>
      </c>
      <c r="E34" s="23">
        <v>3000</v>
      </c>
      <c r="F34" s="58"/>
      <c r="G34" s="58"/>
    </row>
    <row r="35" spans="1:7" x14ac:dyDescent="0.2">
      <c r="A35" s="21" t="s">
        <v>37</v>
      </c>
      <c r="B35" s="22" t="s">
        <v>38</v>
      </c>
      <c r="C35" s="42">
        <v>921000</v>
      </c>
      <c r="D35" s="23">
        <v>934000</v>
      </c>
      <c r="E35" s="23">
        <v>940000</v>
      </c>
      <c r="F35" s="58"/>
      <c r="G35" s="58"/>
    </row>
    <row r="36" spans="1:7" x14ac:dyDescent="0.2">
      <c r="A36" s="21" t="s">
        <v>100</v>
      </c>
      <c r="B36" s="22" t="s">
        <v>40</v>
      </c>
      <c r="C36" s="23">
        <v>24000</v>
      </c>
      <c r="D36" s="23">
        <v>30000</v>
      </c>
      <c r="E36" s="23">
        <v>30000</v>
      </c>
      <c r="F36" s="58"/>
      <c r="G36" s="58"/>
    </row>
    <row r="37" spans="1:7" ht="47.25" x14ac:dyDescent="0.2">
      <c r="A37" s="21" t="s">
        <v>39</v>
      </c>
      <c r="B37" s="80" t="s">
        <v>125</v>
      </c>
      <c r="C37" s="23">
        <v>24000</v>
      </c>
      <c r="D37" s="23">
        <v>30000</v>
      </c>
      <c r="E37" s="23">
        <v>30000</v>
      </c>
      <c r="F37" s="58"/>
      <c r="G37" s="58"/>
    </row>
    <row r="38" spans="1:7" hidden="1" x14ac:dyDescent="0.2">
      <c r="A38" s="21" t="s">
        <v>41</v>
      </c>
      <c r="B38" s="22" t="s">
        <v>42</v>
      </c>
      <c r="C38" s="23"/>
      <c r="D38" s="23"/>
      <c r="E38" s="23"/>
      <c r="F38" s="58"/>
      <c r="G38" s="58"/>
    </row>
    <row r="39" spans="1:7" hidden="1" x14ac:dyDescent="0.2">
      <c r="A39" s="21" t="s">
        <v>43</v>
      </c>
      <c r="B39" s="22" t="s">
        <v>44</v>
      </c>
      <c r="C39" s="23"/>
      <c r="D39" s="23"/>
      <c r="E39" s="23"/>
      <c r="F39" s="58"/>
      <c r="G39" s="58"/>
    </row>
    <row r="40" spans="1:7" hidden="1" x14ac:dyDescent="0.2">
      <c r="A40" s="21" t="s">
        <v>45</v>
      </c>
      <c r="B40" s="22" t="s">
        <v>46</v>
      </c>
      <c r="C40" s="23"/>
      <c r="D40" s="23"/>
      <c r="E40" s="23"/>
      <c r="F40" s="58"/>
      <c r="G40" s="58"/>
    </row>
    <row r="41" spans="1:7" ht="47.25" x14ac:dyDescent="0.2">
      <c r="A41" s="21" t="s">
        <v>153</v>
      </c>
      <c r="B41" s="80" t="s">
        <v>154</v>
      </c>
      <c r="C41" s="23">
        <v>24000</v>
      </c>
      <c r="D41" s="23">
        <v>30000</v>
      </c>
      <c r="E41" s="23">
        <v>30000</v>
      </c>
      <c r="F41" s="58"/>
      <c r="G41" s="58"/>
    </row>
    <row r="42" spans="1:7" x14ac:dyDescent="0.2">
      <c r="A42" s="21" t="s">
        <v>47</v>
      </c>
      <c r="B42" s="22" t="s">
        <v>48</v>
      </c>
      <c r="C42" s="23">
        <v>897000</v>
      </c>
      <c r="D42" s="23">
        <v>904000</v>
      </c>
      <c r="E42" s="23">
        <v>910000</v>
      </c>
      <c r="F42" s="58"/>
      <c r="G42" s="58"/>
    </row>
    <row r="43" spans="1:7" x14ac:dyDescent="0.2">
      <c r="A43" s="21" t="s">
        <v>120</v>
      </c>
      <c r="B43" s="22" t="s">
        <v>106</v>
      </c>
      <c r="C43" s="23">
        <v>27000</v>
      </c>
      <c r="D43" s="23">
        <v>28000</v>
      </c>
      <c r="E43" s="23">
        <v>28000</v>
      </c>
      <c r="F43" s="58"/>
      <c r="G43" s="58"/>
    </row>
    <row r="44" spans="1:7" ht="31.5" x14ac:dyDescent="0.2">
      <c r="A44" s="21" t="s">
        <v>155</v>
      </c>
      <c r="B44" s="22" t="s">
        <v>126</v>
      </c>
      <c r="C44" s="23">
        <v>27000</v>
      </c>
      <c r="D44" s="23">
        <v>28000</v>
      </c>
      <c r="E44" s="23">
        <v>28000</v>
      </c>
      <c r="F44" s="58"/>
      <c r="G44" s="58"/>
    </row>
    <row r="45" spans="1:7" ht="63" x14ac:dyDescent="0.2">
      <c r="A45" s="21" t="s">
        <v>157</v>
      </c>
      <c r="B45" s="22" t="s">
        <v>156</v>
      </c>
      <c r="C45" s="23">
        <v>27000</v>
      </c>
      <c r="D45" s="23">
        <v>28000</v>
      </c>
      <c r="E45" s="23">
        <v>28000</v>
      </c>
      <c r="F45" s="58"/>
      <c r="G45" s="58"/>
    </row>
    <row r="46" spans="1:7" x14ac:dyDescent="0.2">
      <c r="A46" s="21" t="s">
        <v>116</v>
      </c>
      <c r="B46" s="22" t="s">
        <v>107</v>
      </c>
      <c r="C46" s="23">
        <v>870000</v>
      </c>
      <c r="D46" s="23">
        <v>876000</v>
      </c>
      <c r="E46" s="23">
        <v>882000</v>
      </c>
      <c r="F46" s="58"/>
      <c r="G46" s="58"/>
    </row>
    <row r="47" spans="1:7" ht="31.5" x14ac:dyDescent="0.2">
      <c r="A47" s="21" t="s">
        <v>118</v>
      </c>
      <c r="B47" s="22" t="s">
        <v>159</v>
      </c>
      <c r="C47" s="23">
        <v>870000</v>
      </c>
      <c r="D47" s="23">
        <v>876000</v>
      </c>
      <c r="E47" s="23">
        <v>882000</v>
      </c>
      <c r="F47" s="58"/>
      <c r="G47" s="58"/>
    </row>
    <row r="48" spans="1:7" ht="63" x14ac:dyDescent="0.2">
      <c r="A48" s="21" t="s">
        <v>115</v>
      </c>
      <c r="B48" s="22" t="s">
        <v>158</v>
      </c>
      <c r="C48" s="23">
        <v>870000</v>
      </c>
      <c r="D48" s="23">
        <v>876000</v>
      </c>
      <c r="E48" s="23">
        <v>882000</v>
      </c>
      <c r="F48" s="58"/>
      <c r="G48" s="58"/>
    </row>
    <row r="49" spans="1:7" ht="47.25" x14ac:dyDescent="0.2">
      <c r="A49" s="21" t="s">
        <v>49</v>
      </c>
      <c r="B49" s="22" t="s">
        <v>50</v>
      </c>
      <c r="C49" s="23">
        <v>8000</v>
      </c>
      <c r="D49" s="23">
        <v>8000</v>
      </c>
      <c r="E49" s="23">
        <v>8000</v>
      </c>
      <c r="F49" s="58"/>
      <c r="G49" s="58"/>
    </row>
    <row r="50" spans="1:7" ht="94.5" x14ac:dyDescent="0.2">
      <c r="A50" s="21" t="s">
        <v>112</v>
      </c>
      <c r="B50" s="22" t="s">
        <v>127</v>
      </c>
      <c r="C50" s="23">
        <v>8000</v>
      </c>
      <c r="D50" s="23">
        <v>8000</v>
      </c>
      <c r="E50" s="23">
        <v>8000</v>
      </c>
      <c r="F50" s="58"/>
      <c r="G50" s="58"/>
    </row>
    <row r="51" spans="1:7" ht="94.5" x14ac:dyDescent="0.2">
      <c r="A51" s="21" t="s">
        <v>113</v>
      </c>
      <c r="B51" s="22" t="s">
        <v>160</v>
      </c>
      <c r="C51" s="23">
        <v>8000</v>
      </c>
      <c r="D51" s="23">
        <v>8000</v>
      </c>
      <c r="E51" s="23">
        <v>8000</v>
      </c>
      <c r="F51" s="58"/>
      <c r="G51" s="58"/>
    </row>
    <row r="52" spans="1:7" ht="78.75" x14ac:dyDescent="0.2">
      <c r="A52" s="21" t="s">
        <v>117</v>
      </c>
      <c r="B52" s="22" t="s">
        <v>128</v>
      </c>
      <c r="C52" s="23">
        <v>8000</v>
      </c>
      <c r="D52" s="23">
        <v>8000</v>
      </c>
      <c r="E52" s="23">
        <v>8000</v>
      </c>
      <c r="F52" s="58"/>
      <c r="G52" s="58"/>
    </row>
    <row r="53" spans="1:7" x14ac:dyDescent="0.2">
      <c r="A53" s="18" t="s">
        <v>51</v>
      </c>
      <c r="B53" s="19" t="s">
        <v>52</v>
      </c>
      <c r="C53" s="81">
        <v>3238190</v>
      </c>
      <c r="D53" s="20">
        <v>3051640</v>
      </c>
      <c r="E53" s="20">
        <v>3004155</v>
      </c>
      <c r="F53" s="57"/>
      <c r="G53" s="57"/>
    </row>
    <row r="54" spans="1:7" ht="31.5" x14ac:dyDescent="0.2">
      <c r="A54" s="21" t="s">
        <v>53</v>
      </c>
      <c r="B54" s="22" t="s">
        <v>54</v>
      </c>
      <c r="C54" s="42">
        <v>3238190</v>
      </c>
      <c r="D54" s="42">
        <v>3051640</v>
      </c>
      <c r="E54" s="42">
        <v>3004155</v>
      </c>
      <c r="F54" s="60"/>
      <c r="G54" s="60"/>
    </row>
    <row r="55" spans="1:7" x14ac:dyDescent="0.2">
      <c r="A55" s="21" t="s">
        <v>165</v>
      </c>
      <c r="B55" s="22" t="s">
        <v>161</v>
      </c>
      <c r="C55" s="23">
        <v>3146000</v>
      </c>
      <c r="D55" s="23">
        <v>2959000</v>
      </c>
      <c r="E55" s="23">
        <v>2909000</v>
      </c>
      <c r="F55" s="58"/>
      <c r="G55" s="58"/>
    </row>
    <row r="56" spans="1:7" x14ac:dyDescent="0.25">
      <c r="A56" s="21" t="s">
        <v>166</v>
      </c>
      <c r="B56" s="25" t="s">
        <v>162</v>
      </c>
      <c r="C56" s="50">
        <v>3146000</v>
      </c>
      <c r="D56" s="50">
        <v>2959000</v>
      </c>
      <c r="E56" s="50">
        <v>2909000</v>
      </c>
      <c r="F56" s="61"/>
      <c r="G56" s="61"/>
    </row>
    <row r="57" spans="1:7" ht="31.5" x14ac:dyDescent="0.25">
      <c r="A57" s="82" t="s">
        <v>167</v>
      </c>
      <c r="B57" s="25" t="s">
        <v>114</v>
      </c>
      <c r="C57" s="50">
        <v>3146000</v>
      </c>
      <c r="D57" s="50">
        <v>2959000</v>
      </c>
      <c r="E57" s="50">
        <v>2909000</v>
      </c>
      <c r="F57" s="61"/>
      <c r="G57" s="61"/>
    </row>
    <row r="58" spans="1:7" ht="31.5" x14ac:dyDescent="0.25">
      <c r="A58" s="71" t="s">
        <v>164</v>
      </c>
      <c r="B58" s="83" t="s">
        <v>163</v>
      </c>
      <c r="C58" s="51">
        <v>92190</v>
      </c>
      <c r="D58" s="51">
        <v>92640</v>
      </c>
      <c r="E58" s="51">
        <v>95155</v>
      </c>
      <c r="F58" s="62"/>
      <c r="G58" s="62"/>
    </row>
    <row r="59" spans="1:7" ht="31.5" x14ac:dyDescent="0.2">
      <c r="A59" s="21" t="s">
        <v>168</v>
      </c>
      <c r="B59" s="22" t="s">
        <v>55</v>
      </c>
      <c r="C59" s="23">
        <v>92190</v>
      </c>
      <c r="D59" s="23">
        <v>92640</v>
      </c>
      <c r="E59" s="23">
        <v>95155</v>
      </c>
      <c r="F59" s="58"/>
      <c r="G59" s="58"/>
    </row>
    <row r="60" spans="1:7" ht="47.25" x14ac:dyDescent="0.25">
      <c r="A60" s="21" t="s">
        <v>169</v>
      </c>
      <c r="B60" s="83" t="s">
        <v>129</v>
      </c>
      <c r="C60" s="51">
        <v>92190</v>
      </c>
      <c r="D60" s="51">
        <v>92640</v>
      </c>
      <c r="E60" s="51">
        <v>95155</v>
      </c>
      <c r="F60" s="62"/>
      <c r="G60" s="62"/>
    </row>
    <row r="61" spans="1:7" x14ac:dyDescent="0.2">
      <c r="A61" s="18"/>
      <c r="B61" s="19" t="s">
        <v>170</v>
      </c>
      <c r="C61" s="20">
        <v>5259190</v>
      </c>
      <c r="D61" s="20">
        <v>5112640</v>
      </c>
      <c r="E61" s="20">
        <v>5109155</v>
      </c>
      <c r="F61" s="57"/>
      <c r="G61" s="57"/>
    </row>
    <row r="62" spans="1:7" ht="31.5" hidden="1" x14ac:dyDescent="0.2">
      <c r="A62" s="18" t="s">
        <v>56</v>
      </c>
      <c r="B62" s="72" t="s">
        <v>131</v>
      </c>
      <c r="C62" s="20"/>
      <c r="D62" s="20"/>
      <c r="E62" s="20"/>
      <c r="F62" s="57"/>
      <c r="G62" s="57"/>
    </row>
    <row r="63" spans="1:7" hidden="1" x14ac:dyDescent="0.2">
      <c r="A63" s="21" t="s">
        <v>57</v>
      </c>
      <c r="B63" s="72" t="s">
        <v>130</v>
      </c>
      <c r="C63" s="23"/>
      <c r="D63" s="23"/>
      <c r="E63" s="23"/>
      <c r="F63" s="58"/>
      <c r="G63" s="58"/>
    </row>
    <row r="64" spans="1:7" ht="31.5" hidden="1" x14ac:dyDescent="0.2">
      <c r="A64" s="18" t="s">
        <v>58</v>
      </c>
      <c r="B64" s="72" t="s">
        <v>131</v>
      </c>
      <c r="C64" s="20"/>
      <c r="D64" s="20"/>
      <c r="E64" s="20"/>
      <c r="F64" s="57"/>
      <c r="G64" s="57"/>
    </row>
    <row r="65" spans="1:7" hidden="1" x14ac:dyDescent="0.2">
      <c r="A65" s="21" t="s">
        <v>59</v>
      </c>
      <c r="B65" s="72" t="s">
        <v>130</v>
      </c>
      <c r="C65" s="23"/>
      <c r="D65" s="23"/>
      <c r="E65" s="23"/>
      <c r="F65" s="58"/>
      <c r="G65" s="58"/>
    </row>
    <row r="66" spans="1:7" ht="31.5" hidden="1" x14ac:dyDescent="0.2">
      <c r="A66" s="18" t="s">
        <v>60</v>
      </c>
      <c r="B66" s="72" t="s">
        <v>131</v>
      </c>
      <c r="C66" s="20"/>
      <c r="D66" s="20"/>
      <c r="E66" s="20"/>
      <c r="F66" s="57"/>
      <c r="G66" s="57"/>
    </row>
    <row r="67" spans="1:7" hidden="1" x14ac:dyDescent="0.2">
      <c r="A67" s="21" t="s">
        <v>61</v>
      </c>
      <c r="B67" s="72" t="s">
        <v>130</v>
      </c>
      <c r="C67" s="23"/>
      <c r="D67" s="23"/>
      <c r="E67" s="23"/>
      <c r="F67" s="58"/>
      <c r="G67" s="58"/>
    </row>
    <row r="68" spans="1:7" ht="31.5" hidden="1" x14ac:dyDescent="0.2">
      <c r="A68" s="21" t="s">
        <v>62</v>
      </c>
      <c r="B68" s="72" t="s">
        <v>131</v>
      </c>
      <c r="C68" s="23"/>
      <c r="D68" s="23"/>
      <c r="E68" s="23"/>
      <c r="F68" s="58"/>
      <c r="G68" s="58"/>
    </row>
    <row r="69" spans="1:7" hidden="1" x14ac:dyDescent="0.2">
      <c r="A69" s="18" t="s">
        <v>63</v>
      </c>
      <c r="B69" s="72" t="s">
        <v>130</v>
      </c>
      <c r="C69" s="20"/>
      <c r="D69" s="20"/>
      <c r="E69" s="20"/>
      <c r="F69" s="57"/>
      <c r="G69" s="57"/>
    </row>
    <row r="70" spans="1:7" ht="31.5" hidden="1" x14ac:dyDescent="0.2">
      <c r="A70" s="21" t="s">
        <v>64</v>
      </c>
      <c r="B70" s="72" t="s">
        <v>131</v>
      </c>
      <c r="C70" s="23"/>
      <c r="D70" s="23"/>
      <c r="E70" s="23"/>
      <c r="F70" s="58"/>
      <c r="G70" s="58"/>
    </row>
    <row r="71" spans="1:7" hidden="1" x14ac:dyDescent="0.2">
      <c r="A71" s="27"/>
      <c r="B71" s="72" t="s">
        <v>130</v>
      </c>
      <c r="C71" s="20"/>
      <c r="D71" s="20"/>
      <c r="E71" s="20"/>
      <c r="F71" s="57"/>
      <c r="G71" s="57"/>
    </row>
    <row r="72" spans="1:7" x14ac:dyDescent="0.2">
      <c r="A72" s="69"/>
      <c r="B72" s="70"/>
      <c r="C72" s="57"/>
      <c r="D72" s="57"/>
      <c r="E72" s="57"/>
      <c r="F72" s="57"/>
      <c r="G72" s="57"/>
    </row>
    <row r="73" spans="1:7" x14ac:dyDescent="0.2">
      <c r="A73" s="69"/>
      <c r="B73" s="70"/>
      <c r="C73" s="57"/>
      <c r="D73" s="57"/>
      <c r="E73" s="57"/>
      <c r="F73" s="57"/>
      <c r="G73" s="57"/>
    </row>
    <row r="74" spans="1:7" x14ac:dyDescent="0.2">
      <c r="A74" s="69"/>
      <c r="B74" s="70"/>
      <c r="C74" s="57"/>
      <c r="D74" s="57"/>
      <c r="E74" s="57"/>
      <c r="F74" s="57"/>
      <c r="G74" s="57"/>
    </row>
    <row r="75" spans="1:7" x14ac:dyDescent="0.2">
      <c r="A75" s="69"/>
      <c r="B75" s="70"/>
      <c r="C75" s="57"/>
      <c r="D75" s="57"/>
      <c r="E75" s="57"/>
      <c r="F75" s="57"/>
      <c r="G75" s="57"/>
    </row>
    <row r="77" spans="1:7" ht="18.75" x14ac:dyDescent="0.3">
      <c r="B77" s="3"/>
      <c r="C77" s="3"/>
      <c r="D77" s="3"/>
      <c r="E77" s="3"/>
      <c r="F77" s="3"/>
      <c r="G77" s="3"/>
    </row>
    <row r="78" spans="1:7" ht="12.75" x14ac:dyDescent="0.2">
      <c r="C78"/>
      <c r="D78"/>
      <c r="E78"/>
      <c r="F78"/>
      <c r="G78"/>
    </row>
    <row r="79" spans="1:7" ht="12.75" x14ac:dyDescent="0.2">
      <c r="C79"/>
      <c r="D79"/>
      <c r="E79"/>
      <c r="F79"/>
      <c r="G79"/>
    </row>
    <row r="80" spans="1:7" ht="12.75" x14ac:dyDescent="0.2">
      <c r="C80"/>
      <c r="D80"/>
      <c r="E80"/>
      <c r="F80"/>
      <c r="G80"/>
    </row>
    <row r="81" spans="1:7" ht="12.75" x14ac:dyDescent="0.2">
      <c r="A81" s="28"/>
      <c r="B81" s="28"/>
      <c r="C81" s="28"/>
      <c r="D81" s="28"/>
      <c r="E81" s="28"/>
      <c r="F81" s="28"/>
      <c r="G81" s="28"/>
    </row>
    <row r="82" spans="1:7" ht="12.75" x14ac:dyDescent="0.2">
      <c r="A82" s="28"/>
      <c r="B82" s="28"/>
      <c r="C82" s="28"/>
      <c r="D82" s="28"/>
      <c r="E82" s="28"/>
      <c r="F82" s="28"/>
      <c r="G82" s="28"/>
    </row>
    <row r="83" spans="1:7" ht="12.75" x14ac:dyDescent="0.2">
      <c r="C83"/>
      <c r="D83"/>
      <c r="E83"/>
      <c r="F83"/>
      <c r="G83"/>
    </row>
    <row r="84" spans="1:7" ht="12.75" x14ac:dyDescent="0.2">
      <c r="C84"/>
      <c r="D84"/>
      <c r="E84"/>
      <c r="F84"/>
      <c r="G84"/>
    </row>
    <row r="85" spans="1:7" ht="12.75" x14ac:dyDescent="0.2">
      <c r="C85"/>
      <c r="D85"/>
      <c r="E85"/>
      <c r="F85"/>
      <c r="G85"/>
    </row>
    <row r="86" spans="1:7" ht="12.75" x14ac:dyDescent="0.2">
      <c r="C86"/>
      <c r="D86"/>
      <c r="E86"/>
      <c r="F86"/>
      <c r="G86"/>
    </row>
    <row r="87" spans="1:7" ht="12.75" x14ac:dyDescent="0.2">
      <c r="C87"/>
      <c r="D87"/>
      <c r="E87"/>
      <c r="F87"/>
      <c r="G87"/>
    </row>
    <row r="88" spans="1:7" ht="12.75" x14ac:dyDescent="0.2">
      <c r="C88"/>
      <c r="D88"/>
      <c r="E88"/>
      <c r="F88"/>
      <c r="G88"/>
    </row>
    <row r="89" spans="1:7" ht="12.75" x14ac:dyDescent="0.2">
      <c r="C89"/>
      <c r="D89"/>
      <c r="E89"/>
      <c r="F89"/>
      <c r="G89"/>
    </row>
    <row r="90" spans="1:7" ht="12.75" x14ac:dyDescent="0.2">
      <c r="C90"/>
      <c r="D90"/>
      <c r="E90"/>
      <c r="F90"/>
      <c r="G90"/>
    </row>
    <row r="91" spans="1:7" ht="12.75" x14ac:dyDescent="0.2">
      <c r="C91"/>
      <c r="D91"/>
      <c r="E91"/>
      <c r="F91"/>
      <c r="G91"/>
    </row>
    <row r="92" spans="1:7" ht="12.75" x14ac:dyDescent="0.2">
      <c r="C92"/>
      <c r="D92"/>
      <c r="E92"/>
      <c r="F92"/>
      <c r="G92"/>
    </row>
    <row r="93" spans="1:7" ht="12.75" x14ac:dyDescent="0.2">
      <c r="C93"/>
      <c r="D93"/>
      <c r="E93"/>
      <c r="F93"/>
      <c r="G93"/>
    </row>
    <row r="94" spans="1:7" ht="12.75" x14ac:dyDescent="0.2">
      <c r="C94"/>
      <c r="D94"/>
      <c r="E94"/>
      <c r="F94"/>
      <c r="G94"/>
    </row>
    <row r="95" spans="1:7" ht="12.75" x14ac:dyDescent="0.2">
      <c r="C95"/>
      <c r="D95"/>
      <c r="E95"/>
      <c r="F95"/>
      <c r="G95"/>
    </row>
    <row r="96" spans="1:7" ht="12.75" x14ac:dyDescent="0.2">
      <c r="C96"/>
      <c r="D96"/>
      <c r="E96"/>
      <c r="F96"/>
      <c r="G96"/>
    </row>
    <row r="97" spans="3:7" ht="12.75" x14ac:dyDescent="0.2">
      <c r="C97"/>
      <c r="D97"/>
      <c r="E97"/>
      <c r="F97"/>
      <c r="G97"/>
    </row>
    <row r="98" spans="3:7" ht="12.75" x14ac:dyDescent="0.2">
      <c r="C98"/>
      <c r="D98"/>
      <c r="E98"/>
      <c r="F98"/>
      <c r="G98"/>
    </row>
    <row r="99" spans="3:7" ht="12.75" x14ac:dyDescent="0.2">
      <c r="C99"/>
      <c r="D99"/>
      <c r="E99"/>
      <c r="F99"/>
      <c r="G99"/>
    </row>
    <row r="100" spans="3:7" ht="12.75" x14ac:dyDescent="0.2">
      <c r="C100"/>
      <c r="D100"/>
      <c r="E100"/>
      <c r="F100"/>
      <c r="G100"/>
    </row>
    <row r="101" spans="3:7" ht="12.75" x14ac:dyDescent="0.2">
      <c r="C101"/>
      <c r="D101"/>
      <c r="E101"/>
      <c r="F101"/>
      <c r="G101"/>
    </row>
    <row r="102" spans="3:7" ht="12.75" x14ac:dyDescent="0.2">
      <c r="C102"/>
      <c r="D102"/>
      <c r="E102"/>
      <c r="F102"/>
      <c r="G102"/>
    </row>
    <row r="103" spans="3:7" ht="12.75" x14ac:dyDescent="0.2">
      <c r="C103"/>
      <c r="D103"/>
      <c r="E103"/>
      <c r="F103"/>
      <c r="G103"/>
    </row>
    <row r="104" spans="3:7" ht="12.75" x14ac:dyDescent="0.2">
      <c r="C104"/>
      <c r="D104"/>
      <c r="E104"/>
      <c r="F104"/>
      <c r="G104"/>
    </row>
    <row r="105" spans="3:7" ht="12.75" x14ac:dyDescent="0.2">
      <c r="C105"/>
      <c r="D105"/>
      <c r="E105"/>
      <c r="F105"/>
      <c r="G105"/>
    </row>
    <row r="106" spans="3:7" ht="12.75" x14ac:dyDescent="0.2">
      <c r="C106"/>
      <c r="D106"/>
      <c r="E106"/>
      <c r="F106"/>
      <c r="G106"/>
    </row>
    <row r="107" spans="3:7" ht="12.75" x14ac:dyDescent="0.2">
      <c r="C107"/>
      <c r="D107"/>
      <c r="E107"/>
      <c r="F107"/>
      <c r="G107"/>
    </row>
    <row r="108" spans="3:7" ht="12.75" x14ac:dyDescent="0.2">
      <c r="C108"/>
      <c r="D108"/>
      <c r="E108"/>
      <c r="F108"/>
      <c r="G108"/>
    </row>
    <row r="109" spans="3:7" ht="12.75" x14ac:dyDescent="0.2">
      <c r="C109"/>
      <c r="D109"/>
      <c r="E109"/>
      <c r="F109"/>
      <c r="G109"/>
    </row>
    <row r="110" spans="3:7" ht="12.75" x14ac:dyDescent="0.2">
      <c r="C110"/>
      <c r="D110"/>
      <c r="E110"/>
      <c r="F110"/>
      <c r="G110"/>
    </row>
    <row r="114" spans="1:7" ht="18.75" x14ac:dyDescent="0.3">
      <c r="A114" s="88"/>
      <c r="B114" s="88"/>
      <c r="C114" s="88"/>
      <c r="D114" s="88"/>
      <c r="E114" s="88"/>
      <c r="F114" s="3"/>
      <c r="G114" s="3"/>
    </row>
  </sheetData>
  <mergeCells count="3">
    <mergeCell ref="A6:E6"/>
    <mergeCell ref="A114:E114"/>
    <mergeCell ref="A7:E7"/>
  </mergeCells>
  <phoneticPr fontId="11" type="noConversion"/>
  <pageMargins left="0.78740157480314965" right="0.78740157480314965" top="0.78740157480314965" bottom="0.78740157480314965" header="0" footer="0"/>
  <pageSetup paperSize="9" scale="49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zoomScale="75" workbookViewId="0"/>
  </sheetViews>
  <sheetFormatPr defaultRowHeight="12.75" x14ac:dyDescent="0.2"/>
  <cols>
    <col min="1" max="1" width="11.140625" customWidth="1"/>
    <col min="2" max="2" width="77" customWidth="1"/>
    <col min="3" max="3" width="24.140625" customWidth="1"/>
    <col min="4" max="4" width="17.28515625" customWidth="1"/>
    <col min="5" max="8" width="16" customWidth="1"/>
  </cols>
  <sheetData>
    <row r="1" spans="1:9" ht="18.75" x14ac:dyDescent="0.3">
      <c r="B1" s="1" t="s">
        <v>22</v>
      </c>
      <c r="C1" s="3" t="s">
        <v>177</v>
      </c>
      <c r="D1" s="3"/>
      <c r="E1" s="88"/>
      <c r="F1" s="88"/>
      <c r="G1" s="1"/>
      <c r="H1" s="1"/>
    </row>
    <row r="2" spans="1:9" ht="18.75" x14ac:dyDescent="0.3">
      <c r="B2" s="1" t="s">
        <v>23</v>
      </c>
      <c r="C2" s="3" t="s">
        <v>184</v>
      </c>
      <c r="D2" s="3"/>
      <c r="E2" s="88"/>
      <c r="F2" s="88"/>
      <c r="G2" s="1"/>
      <c r="H2" s="1"/>
    </row>
    <row r="3" spans="1:9" ht="18.75" x14ac:dyDescent="0.3">
      <c r="B3" s="1" t="s">
        <v>24</v>
      </c>
      <c r="C3" s="3" t="s">
        <v>175</v>
      </c>
      <c r="D3" s="3"/>
      <c r="E3" s="88"/>
      <c r="F3" s="88"/>
      <c r="G3" s="1"/>
      <c r="H3" s="1"/>
    </row>
    <row r="4" spans="1:9" ht="18.75" x14ac:dyDescent="0.3">
      <c r="A4" s="14"/>
      <c r="B4" s="1" t="s">
        <v>25</v>
      </c>
      <c r="C4" s="3" t="s">
        <v>179</v>
      </c>
      <c r="D4" s="3"/>
      <c r="E4" s="88"/>
      <c r="F4" s="88"/>
      <c r="G4" s="2"/>
      <c r="H4" s="2"/>
    </row>
    <row r="5" spans="1:9" ht="15.75" x14ac:dyDescent="0.25">
      <c r="C5" s="16"/>
      <c r="D5" s="16"/>
      <c r="E5" s="16"/>
      <c r="F5" s="16"/>
      <c r="G5" s="16"/>
      <c r="H5" s="16"/>
    </row>
    <row r="6" spans="1:9" ht="15.75" x14ac:dyDescent="0.25">
      <c r="C6" s="16"/>
      <c r="D6" s="16"/>
      <c r="E6" s="16"/>
      <c r="F6" s="16"/>
      <c r="G6" s="16"/>
      <c r="H6" s="16"/>
    </row>
    <row r="7" spans="1:9" ht="18.75" x14ac:dyDescent="0.3">
      <c r="A7" s="85" t="s">
        <v>173</v>
      </c>
      <c r="B7" s="86"/>
      <c r="C7" s="86"/>
      <c r="D7" s="86"/>
      <c r="E7" s="86"/>
      <c r="F7" s="86"/>
      <c r="G7" s="54"/>
      <c r="H7" s="54"/>
    </row>
    <row r="8" spans="1:9" ht="37.5" customHeight="1" x14ac:dyDescent="0.2">
      <c r="A8" s="89" t="s">
        <v>174</v>
      </c>
      <c r="B8" s="89"/>
      <c r="C8" s="89"/>
      <c r="D8" s="89"/>
      <c r="E8" s="89"/>
      <c r="F8" s="89"/>
      <c r="G8" s="55"/>
      <c r="H8" s="55"/>
    </row>
    <row r="9" spans="1:9" ht="15.75" x14ac:dyDescent="0.2">
      <c r="A9" s="29"/>
      <c r="B9" s="29"/>
      <c r="C9" s="30"/>
      <c r="D9" s="30"/>
      <c r="E9" s="30"/>
      <c r="F9" s="30"/>
      <c r="G9" s="30"/>
      <c r="H9" s="30"/>
    </row>
    <row r="10" spans="1:9" ht="15.75" x14ac:dyDescent="0.2">
      <c r="A10" s="29"/>
      <c r="B10" s="29"/>
      <c r="C10" s="30"/>
      <c r="D10" s="30"/>
      <c r="E10" s="30"/>
      <c r="F10" s="30"/>
      <c r="G10" s="30"/>
      <c r="H10" s="30"/>
    </row>
    <row r="11" spans="1:9" ht="56.25" x14ac:dyDescent="0.2">
      <c r="A11" s="31" t="s">
        <v>89</v>
      </c>
      <c r="B11" s="32" t="s">
        <v>90</v>
      </c>
      <c r="C11" s="4" t="s">
        <v>178</v>
      </c>
      <c r="D11" s="4" t="s">
        <v>181</v>
      </c>
      <c r="E11" s="4" t="s">
        <v>140</v>
      </c>
      <c r="F11" s="4" t="s">
        <v>141</v>
      </c>
      <c r="G11" s="55"/>
    </row>
    <row r="12" spans="1:9" ht="18.75" x14ac:dyDescent="0.3">
      <c r="A12" s="33" t="s">
        <v>65</v>
      </c>
      <c r="B12" s="34" t="s">
        <v>66</v>
      </c>
      <c r="C12" s="73">
        <v>200000</v>
      </c>
      <c r="D12" s="73">
        <v>2285200</v>
      </c>
      <c r="E12" s="73">
        <v>1917200</v>
      </c>
      <c r="F12" s="73">
        <v>1879200</v>
      </c>
      <c r="G12" s="63"/>
      <c r="H12" s="63"/>
    </row>
    <row r="13" spans="1:9" ht="37.5" x14ac:dyDescent="0.3">
      <c r="A13" s="35" t="s">
        <v>67</v>
      </c>
      <c r="B13" s="36" t="s">
        <v>68</v>
      </c>
      <c r="C13" s="74"/>
      <c r="D13" s="74">
        <v>680000</v>
      </c>
      <c r="E13" s="74">
        <v>680000</v>
      </c>
      <c r="F13" s="74">
        <v>680000</v>
      </c>
      <c r="G13" s="64"/>
      <c r="H13" s="64"/>
    </row>
    <row r="14" spans="1:9" ht="56.25" x14ac:dyDescent="0.3">
      <c r="A14" s="35" t="s">
        <v>69</v>
      </c>
      <c r="B14" s="36" t="s">
        <v>70</v>
      </c>
      <c r="C14" s="74">
        <v>200000</v>
      </c>
      <c r="D14" s="74">
        <v>1583022</v>
      </c>
      <c r="E14" s="74">
        <v>1215022</v>
      </c>
      <c r="F14" s="74">
        <v>1177022</v>
      </c>
      <c r="G14" s="64"/>
      <c r="H14" s="64"/>
      <c r="I14" s="41"/>
    </row>
    <row r="15" spans="1:9" ht="56.25" x14ac:dyDescent="0.3">
      <c r="A15" s="35" t="s">
        <v>132</v>
      </c>
      <c r="B15" s="36" t="s">
        <v>133</v>
      </c>
      <c r="C15" s="74"/>
      <c r="D15" s="74">
        <v>22178</v>
      </c>
      <c r="E15" s="74">
        <v>22178</v>
      </c>
      <c r="F15" s="74">
        <v>22178</v>
      </c>
      <c r="G15" s="64"/>
      <c r="H15" s="64"/>
      <c r="I15" s="41"/>
    </row>
    <row r="16" spans="1:9" s="49" customFormat="1" ht="18.75" x14ac:dyDescent="0.3">
      <c r="A16" s="48" t="s">
        <v>71</v>
      </c>
      <c r="B16" s="39" t="s">
        <v>72</v>
      </c>
      <c r="C16" s="73"/>
      <c r="D16" s="73">
        <v>92190</v>
      </c>
      <c r="E16" s="73">
        <v>92640</v>
      </c>
      <c r="F16" s="73">
        <v>95155</v>
      </c>
      <c r="G16" s="63"/>
      <c r="H16" s="63"/>
    </row>
    <row r="17" spans="1:8" s="46" customFormat="1" ht="18.75" x14ac:dyDescent="0.3">
      <c r="A17" s="35" t="s">
        <v>73</v>
      </c>
      <c r="B17" s="47" t="s">
        <v>74</v>
      </c>
      <c r="C17" s="74"/>
      <c r="D17" s="74">
        <v>92190</v>
      </c>
      <c r="E17" s="74">
        <v>92640</v>
      </c>
      <c r="F17" s="74">
        <v>95155</v>
      </c>
      <c r="G17" s="64"/>
      <c r="H17" s="64"/>
    </row>
    <row r="18" spans="1:8" ht="37.5" x14ac:dyDescent="0.3">
      <c r="A18" s="33" t="s">
        <v>75</v>
      </c>
      <c r="B18" s="38" t="s">
        <v>76</v>
      </c>
      <c r="C18" s="75">
        <v>15000</v>
      </c>
      <c r="D18" s="75">
        <v>115000</v>
      </c>
      <c r="E18" s="75">
        <v>100000</v>
      </c>
      <c r="F18" s="75">
        <v>100000</v>
      </c>
      <c r="G18" s="65"/>
      <c r="H18" s="55"/>
    </row>
    <row r="19" spans="1:8" ht="18.75" x14ac:dyDescent="0.3">
      <c r="A19" s="35" t="s">
        <v>77</v>
      </c>
      <c r="B19" s="37" t="s">
        <v>78</v>
      </c>
      <c r="C19" s="76">
        <v>15000</v>
      </c>
      <c r="D19" s="76">
        <v>115000</v>
      </c>
      <c r="E19" s="76">
        <v>100000</v>
      </c>
      <c r="F19" s="76">
        <v>100000</v>
      </c>
      <c r="G19" s="66"/>
      <c r="H19" s="66"/>
    </row>
    <row r="20" spans="1:8" ht="18.75" x14ac:dyDescent="0.3">
      <c r="A20" s="33" t="s">
        <v>86</v>
      </c>
      <c r="B20" s="34" t="s">
        <v>85</v>
      </c>
      <c r="C20" s="75">
        <v>72463.5</v>
      </c>
      <c r="D20" s="75">
        <v>866463.5</v>
      </c>
      <c r="E20" s="75">
        <v>815000</v>
      </c>
      <c r="F20" s="75">
        <v>847000</v>
      </c>
      <c r="G20" s="65"/>
      <c r="H20" s="65"/>
    </row>
    <row r="21" spans="1:8" s="45" customFormat="1" ht="18.75" x14ac:dyDescent="0.3">
      <c r="A21" s="43" t="s">
        <v>87</v>
      </c>
      <c r="B21" s="44" t="s">
        <v>134</v>
      </c>
      <c r="C21" s="76">
        <v>72463.5</v>
      </c>
      <c r="D21" s="76">
        <v>866463.5</v>
      </c>
      <c r="E21" s="76">
        <v>815000</v>
      </c>
      <c r="F21" s="76">
        <v>847000</v>
      </c>
      <c r="G21" s="66"/>
      <c r="H21" s="66"/>
    </row>
    <row r="22" spans="1:8" ht="18.75" x14ac:dyDescent="0.3">
      <c r="A22" s="33" t="s">
        <v>79</v>
      </c>
      <c r="B22" s="39" t="s">
        <v>135</v>
      </c>
      <c r="C22" s="75">
        <v>53017.93</v>
      </c>
      <c r="D22" s="75">
        <v>2182617.9300000002</v>
      </c>
      <c r="E22" s="75">
        <v>2129600</v>
      </c>
      <c r="F22" s="75">
        <v>2129600</v>
      </c>
      <c r="G22" s="65"/>
      <c r="H22" s="65"/>
    </row>
    <row r="23" spans="1:8" ht="18.75" x14ac:dyDescent="0.3">
      <c r="A23" s="35" t="s">
        <v>80</v>
      </c>
      <c r="B23" s="37" t="s">
        <v>81</v>
      </c>
      <c r="C23" s="76">
        <v>53017.93</v>
      </c>
      <c r="D23" s="76">
        <v>2182617.9300000002</v>
      </c>
      <c r="E23" s="76">
        <v>2129600</v>
      </c>
      <c r="F23" s="76">
        <v>2129600</v>
      </c>
      <c r="G23" s="66"/>
      <c r="H23" s="66"/>
    </row>
    <row r="24" spans="1:8" ht="18.75" x14ac:dyDescent="0.3">
      <c r="A24" s="33" t="s">
        <v>82</v>
      </c>
      <c r="B24" s="34" t="s">
        <v>83</v>
      </c>
      <c r="C24" s="75"/>
      <c r="D24" s="75">
        <v>58200</v>
      </c>
      <c r="E24" s="75">
        <v>58200</v>
      </c>
      <c r="F24" s="75">
        <v>58200</v>
      </c>
      <c r="G24" s="65"/>
      <c r="H24" s="65"/>
    </row>
    <row r="25" spans="1:8" ht="18.75" x14ac:dyDescent="0.3">
      <c r="A25" s="35" t="s">
        <v>110</v>
      </c>
      <c r="B25" s="37" t="s">
        <v>136</v>
      </c>
      <c r="C25" s="76"/>
      <c r="D25" s="76">
        <v>58200</v>
      </c>
      <c r="E25" s="76">
        <v>58200</v>
      </c>
      <c r="F25" s="76">
        <v>58200</v>
      </c>
      <c r="G25" s="66"/>
      <c r="H25" s="66"/>
    </row>
    <row r="26" spans="1:8" ht="18.75" x14ac:dyDescent="0.3">
      <c r="A26" s="40"/>
      <c r="B26" s="39" t="s">
        <v>137</v>
      </c>
      <c r="C26" s="77">
        <v>340481.43</v>
      </c>
      <c r="D26" s="77">
        <v>5599581.5300000003</v>
      </c>
      <c r="E26" s="77">
        <v>5112640</v>
      </c>
      <c r="F26" s="75">
        <v>5109155</v>
      </c>
      <c r="G26" s="65"/>
      <c r="H26" s="65"/>
    </row>
    <row r="27" spans="1:8" ht="18.75" x14ac:dyDescent="0.3">
      <c r="A27" s="67"/>
      <c r="B27" s="68"/>
      <c r="E27" s="65"/>
      <c r="G27" s="65"/>
      <c r="H27" s="65"/>
    </row>
    <row r="28" spans="1:8" ht="18.75" x14ac:dyDescent="0.3">
      <c r="A28" s="67"/>
      <c r="B28" s="68"/>
      <c r="C28" s="65"/>
      <c r="D28" s="65"/>
      <c r="E28" s="65"/>
      <c r="F28" s="65"/>
      <c r="G28" s="65"/>
      <c r="H28" s="65"/>
    </row>
  </sheetData>
  <mergeCells count="6">
    <mergeCell ref="A8:F8"/>
    <mergeCell ref="E4:F4"/>
    <mergeCell ref="E3:F3"/>
    <mergeCell ref="E2:F2"/>
    <mergeCell ref="E1:F1"/>
    <mergeCell ref="A7:F7"/>
  </mergeCells>
  <phoneticPr fontId="11" type="noConversion"/>
  <pageMargins left="0.78740157480314965" right="0.78740157480314965" top="0.78740157480314965" bottom="0.78740157480314965" header="0" footer="0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7"/>
  <sheetViews>
    <sheetView topLeftCell="K1" workbookViewId="0">
      <selection activeCell="H1" sqref="H1:K1"/>
    </sheetView>
  </sheetViews>
  <sheetFormatPr defaultRowHeight="12.75" x14ac:dyDescent="0.2"/>
  <cols>
    <col min="1" max="1" width="10" hidden="1" customWidth="1"/>
    <col min="2" max="3" width="10.28515625" hidden="1" customWidth="1"/>
    <col min="4" max="4" width="5.5703125" hidden="1" customWidth="1"/>
    <col min="5" max="10" width="10.28515625" hidden="1" customWidth="1"/>
    <col min="11" max="11" width="30.140625" customWidth="1"/>
    <col min="12" max="12" width="5.28515625" customWidth="1"/>
    <col min="13" max="13" width="5.85546875" customWidth="1"/>
    <col min="14" max="14" width="13" customWidth="1"/>
    <col min="15" max="15" width="6" customWidth="1"/>
    <col min="16" max="16" width="13.28515625" customWidth="1"/>
    <col min="17" max="17" width="11.85546875" customWidth="1"/>
    <col min="18" max="18" width="11.42578125" customWidth="1"/>
    <col min="19" max="19" width="11.7109375" customWidth="1"/>
  </cols>
  <sheetData>
    <row r="1" spans="1:20" ht="12" customHeight="1" x14ac:dyDescent="0.2">
      <c r="A1" s="191"/>
      <c r="B1" s="191"/>
      <c r="C1" s="192"/>
      <c r="D1" s="192"/>
      <c r="E1" s="192"/>
      <c r="F1" s="192"/>
      <c r="G1" s="191"/>
      <c r="H1" s="192"/>
      <c r="I1" s="192"/>
      <c r="J1" s="192"/>
      <c r="K1" s="192"/>
      <c r="L1" s="191"/>
      <c r="M1" s="191"/>
      <c r="N1" s="191"/>
      <c r="O1" s="191"/>
      <c r="P1" s="191"/>
      <c r="Q1" s="193" t="s">
        <v>245</v>
      </c>
      <c r="R1" s="193"/>
      <c r="S1" s="193"/>
    </row>
    <row r="2" spans="1:20" ht="12.75" customHeight="1" x14ac:dyDescent="0.2">
      <c r="A2" s="191"/>
      <c r="B2" s="191"/>
      <c r="C2" s="192"/>
      <c r="D2" s="192"/>
      <c r="E2" s="192"/>
      <c r="F2" s="192"/>
      <c r="G2" s="191"/>
      <c r="H2" s="192"/>
      <c r="I2" s="192"/>
      <c r="J2" s="192"/>
      <c r="K2" s="192"/>
      <c r="L2" s="191"/>
      <c r="M2" s="191"/>
      <c r="N2" s="191"/>
      <c r="O2" s="191"/>
      <c r="P2" s="191"/>
      <c r="Q2" s="193" t="s">
        <v>246</v>
      </c>
      <c r="R2" s="193"/>
      <c r="S2" s="193"/>
    </row>
    <row r="3" spans="1:20" ht="11.25" customHeight="1" x14ac:dyDescent="0.2">
      <c r="A3" s="191"/>
      <c r="B3" s="191"/>
      <c r="C3" s="192"/>
      <c r="D3" s="192"/>
      <c r="E3" s="192"/>
      <c r="F3" s="192"/>
      <c r="G3" s="191"/>
      <c r="H3" s="192"/>
      <c r="I3" s="192"/>
      <c r="J3" s="192"/>
      <c r="K3" s="192"/>
      <c r="L3" s="191"/>
      <c r="M3" s="191"/>
      <c r="N3" s="191"/>
      <c r="O3" s="191"/>
      <c r="P3" s="191"/>
      <c r="Q3" s="193" t="s">
        <v>247</v>
      </c>
      <c r="R3" s="193"/>
      <c r="S3" s="193"/>
    </row>
    <row r="4" spans="1:20" ht="12" customHeight="1" x14ac:dyDescent="0.2">
      <c r="A4" s="191"/>
      <c r="B4" s="191"/>
      <c r="C4" s="192"/>
      <c r="D4" s="192"/>
      <c r="E4" s="192"/>
      <c r="F4" s="192"/>
      <c r="G4" s="191"/>
      <c r="H4" s="192"/>
      <c r="I4" s="192"/>
      <c r="J4" s="192"/>
      <c r="K4" s="192"/>
      <c r="L4" s="191"/>
      <c r="M4" s="191"/>
      <c r="N4" s="191"/>
      <c r="O4" s="194"/>
      <c r="P4" s="194"/>
      <c r="Q4" s="195" t="s">
        <v>248</v>
      </c>
      <c r="R4" s="195"/>
      <c r="S4" s="195"/>
    </row>
    <row r="5" spans="1:20" x14ac:dyDescent="0.2">
      <c r="A5" s="191"/>
      <c r="B5" s="191"/>
      <c r="C5" s="192"/>
      <c r="D5" s="192"/>
      <c r="E5" s="192"/>
      <c r="F5" s="192"/>
      <c r="G5" s="191"/>
      <c r="H5" s="192"/>
      <c r="I5" s="192"/>
      <c r="J5" s="192"/>
      <c r="K5" s="192"/>
      <c r="L5" s="191"/>
      <c r="M5" s="191"/>
      <c r="N5" s="191"/>
      <c r="O5" s="191"/>
      <c r="P5" s="191"/>
      <c r="Q5" s="191"/>
      <c r="R5" s="191"/>
      <c r="S5" s="191"/>
    </row>
    <row r="6" spans="1:20" ht="63" customHeight="1" x14ac:dyDescent="0.2">
      <c r="A6" s="196" t="s">
        <v>249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</row>
    <row r="7" spans="1:20" ht="11.25" customHeight="1" x14ac:dyDescent="0.2">
      <c r="A7" s="197"/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8"/>
      <c r="T7" s="199"/>
    </row>
    <row r="8" spans="1:20" ht="13.5" thickBot="1" x14ac:dyDescent="0.25">
      <c r="A8" s="200"/>
      <c r="B8" s="201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2"/>
      <c r="P8" s="202"/>
      <c r="Q8" s="203"/>
      <c r="R8" s="204"/>
      <c r="S8" s="205" t="s">
        <v>191</v>
      </c>
      <c r="T8" s="199"/>
    </row>
    <row r="9" spans="1:20" ht="25.5" customHeight="1" thickBot="1" x14ac:dyDescent="0.25">
      <c r="A9" s="206"/>
      <c r="B9" s="207" t="s">
        <v>192</v>
      </c>
      <c r="C9" s="208"/>
      <c r="D9" s="208"/>
      <c r="E9" s="208"/>
      <c r="F9" s="208"/>
      <c r="G9" s="208"/>
      <c r="H9" s="208"/>
      <c r="I9" s="208"/>
      <c r="J9" s="208"/>
      <c r="K9" s="208"/>
      <c r="L9" s="209" t="s">
        <v>194</v>
      </c>
      <c r="M9" s="209" t="s">
        <v>195</v>
      </c>
      <c r="N9" s="210" t="s">
        <v>196</v>
      </c>
      <c r="O9" s="210" t="s">
        <v>197</v>
      </c>
      <c r="P9" s="210" t="s">
        <v>178</v>
      </c>
      <c r="Q9" s="209" t="s">
        <v>250</v>
      </c>
      <c r="R9" s="209">
        <v>2021</v>
      </c>
      <c r="S9" s="211">
        <v>2022</v>
      </c>
    </row>
    <row r="10" spans="1:20" ht="14.25" customHeight="1" x14ac:dyDescent="0.2">
      <c r="A10" s="206"/>
      <c r="B10" s="212" t="s">
        <v>200</v>
      </c>
      <c r="C10" s="213"/>
      <c r="D10" s="213"/>
      <c r="E10" s="213"/>
      <c r="F10" s="213"/>
      <c r="G10" s="213"/>
      <c r="H10" s="213"/>
      <c r="I10" s="213"/>
      <c r="J10" s="213"/>
      <c r="K10" s="213"/>
      <c r="L10" s="214">
        <v>1</v>
      </c>
      <c r="M10" s="214">
        <v>0</v>
      </c>
      <c r="N10" s="215">
        <v>0</v>
      </c>
      <c r="O10" s="216">
        <v>0</v>
      </c>
      <c r="P10" s="216">
        <v>200000</v>
      </c>
      <c r="Q10" s="217">
        <f>Q11+Q19+Q27</f>
        <v>2285200</v>
      </c>
      <c r="R10" s="218">
        <v>1917200</v>
      </c>
      <c r="S10" s="219">
        <v>1879200</v>
      </c>
    </row>
    <row r="11" spans="1:20" x14ac:dyDescent="0.2">
      <c r="A11" s="220"/>
      <c r="B11" s="221"/>
      <c r="C11" s="222" t="s">
        <v>201</v>
      </c>
      <c r="D11" s="222"/>
      <c r="E11" s="222"/>
      <c r="F11" s="222"/>
      <c r="G11" s="222"/>
      <c r="H11" s="222"/>
      <c r="I11" s="222"/>
      <c r="J11" s="222"/>
      <c r="K11" s="222"/>
      <c r="L11" s="223">
        <v>1</v>
      </c>
      <c r="M11" s="223">
        <v>2</v>
      </c>
      <c r="N11" s="224">
        <v>0</v>
      </c>
      <c r="O11" s="225">
        <v>0</v>
      </c>
      <c r="P11" s="226"/>
      <c r="Q11" s="227">
        <f>Q13</f>
        <v>680000</v>
      </c>
      <c r="R11" s="227">
        <f>R13</f>
        <v>680000</v>
      </c>
      <c r="S11" s="228">
        <f>S13</f>
        <v>680000</v>
      </c>
    </row>
    <row r="12" spans="1:20" ht="38.25" customHeight="1" x14ac:dyDescent="0.2">
      <c r="A12" s="220"/>
      <c r="B12" s="221"/>
      <c r="C12" s="222"/>
      <c r="D12" s="222"/>
      <c r="E12" s="222"/>
      <c r="F12" s="222"/>
      <c r="G12" s="222"/>
      <c r="H12" s="222"/>
      <c r="I12" s="222"/>
      <c r="J12" s="222"/>
      <c r="K12" s="222"/>
      <c r="L12" s="223"/>
      <c r="M12" s="223"/>
      <c r="N12" s="224"/>
      <c r="O12" s="225"/>
      <c r="P12" s="226"/>
      <c r="Q12" s="227"/>
      <c r="R12" s="227"/>
      <c r="S12" s="228"/>
    </row>
    <row r="13" spans="1:20" ht="67.5" customHeight="1" x14ac:dyDescent="0.2">
      <c r="A13" s="206"/>
      <c r="B13" s="229"/>
      <c r="C13" s="230"/>
      <c r="D13" s="230"/>
      <c r="E13" s="231" t="s">
        <v>251</v>
      </c>
      <c r="F13" s="231"/>
      <c r="G13" s="231"/>
      <c r="H13" s="231"/>
      <c r="I13" s="231"/>
      <c r="J13" s="231"/>
      <c r="K13" s="231"/>
      <c r="L13" s="232">
        <v>1</v>
      </c>
      <c r="M13" s="232">
        <v>2</v>
      </c>
      <c r="N13" s="233">
        <v>6500000000</v>
      </c>
      <c r="O13" s="234">
        <v>0</v>
      </c>
      <c r="P13" s="234"/>
      <c r="Q13" s="235">
        <f t="shared" ref="Q13:S14" si="0">Q14</f>
        <v>680000</v>
      </c>
      <c r="R13" s="235">
        <f t="shared" si="0"/>
        <v>680000</v>
      </c>
      <c r="S13" s="236">
        <f t="shared" si="0"/>
        <v>680000</v>
      </c>
    </row>
    <row r="14" spans="1:20" ht="28.5" customHeight="1" x14ac:dyDescent="0.2">
      <c r="A14" s="206"/>
      <c r="B14" s="229"/>
      <c r="C14" s="230"/>
      <c r="D14" s="230"/>
      <c r="E14" s="237"/>
      <c r="F14" s="237"/>
      <c r="G14" s="231" t="s">
        <v>203</v>
      </c>
      <c r="H14" s="231"/>
      <c r="I14" s="231"/>
      <c r="J14" s="231"/>
      <c r="K14" s="231"/>
      <c r="L14" s="232">
        <v>1</v>
      </c>
      <c r="M14" s="232">
        <v>2</v>
      </c>
      <c r="N14" s="233">
        <v>6510000000</v>
      </c>
      <c r="O14" s="234">
        <v>0</v>
      </c>
      <c r="P14" s="234"/>
      <c r="Q14" s="235">
        <f t="shared" si="0"/>
        <v>680000</v>
      </c>
      <c r="R14" s="235">
        <f t="shared" si="0"/>
        <v>680000</v>
      </c>
      <c r="S14" s="236">
        <f t="shared" si="0"/>
        <v>680000</v>
      </c>
    </row>
    <row r="15" spans="1:20" ht="12.75" customHeight="1" x14ac:dyDescent="0.2">
      <c r="A15" s="220"/>
      <c r="B15" s="221"/>
      <c r="C15" s="230"/>
      <c r="D15" s="230"/>
      <c r="E15" s="237"/>
      <c r="F15" s="237"/>
      <c r="G15" s="237"/>
      <c r="H15" s="231" t="s">
        <v>204</v>
      </c>
      <c r="I15" s="231"/>
      <c r="J15" s="231"/>
      <c r="K15" s="231"/>
      <c r="L15" s="238">
        <v>1</v>
      </c>
      <c r="M15" s="238">
        <v>2</v>
      </c>
      <c r="N15" s="239">
        <v>6510010010</v>
      </c>
      <c r="O15" s="240">
        <v>0</v>
      </c>
      <c r="P15" s="234"/>
      <c r="Q15" s="241">
        <f>Q18</f>
        <v>680000</v>
      </c>
      <c r="R15" s="241">
        <f>R18</f>
        <v>680000</v>
      </c>
      <c r="S15" s="242">
        <f>S18</f>
        <v>680000</v>
      </c>
    </row>
    <row r="16" spans="1:20" ht="3.75" hidden="1" customHeight="1" x14ac:dyDescent="0.2">
      <c r="A16" s="220"/>
      <c r="B16" s="221"/>
      <c r="C16" s="230"/>
      <c r="D16" s="230"/>
      <c r="E16" s="237"/>
      <c r="F16" s="237"/>
      <c r="G16" s="237"/>
      <c r="H16" s="231"/>
      <c r="I16" s="231"/>
      <c r="J16" s="231"/>
      <c r="K16" s="231"/>
      <c r="L16" s="238"/>
      <c r="M16" s="238"/>
      <c r="N16" s="239"/>
      <c r="O16" s="240"/>
      <c r="P16" s="234"/>
      <c r="Q16" s="241"/>
      <c r="R16" s="241"/>
      <c r="S16" s="242"/>
    </row>
    <row r="17" spans="1:19" x14ac:dyDescent="0.2">
      <c r="A17" s="220"/>
      <c r="B17" s="221"/>
      <c r="C17" s="230"/>
      <c r="D17" s="230"/>
      <c r="E17" s="237"/>
      <c r="F17" s="237"/>
      <c r="G17" s="237"/>
      <c r="H17" s="231"/>
      <c r="I17" s="231"/>
      <c r="J17" s="231"/>
      <c r="K17" s="231"/>
      <c r="L17" s="238"/>
      <c r="M17" s="238"/>
      <c r="N17" s="239"/>
      <c r="O17" s="240"/>
      <c r="P17" s="234"/>
      <c r="Q17" s="241"/>
      <c r="R17" s="241"/>
      <c r="S17" s="242"/>
    </row>
    <row r="18" spans="1:19" ht="33.75" x14ac:dyDescent="0.2">
      <c r="A18" s="206"/>
      <c r="B18" s="229"/>
      <c r="C18" s="243"/>
      <c r="D18" s="243"/>
      <c r="E18" s="244"/>
      <c r="F18" s="244"/>
      <c r="G18" s="244"/>
      <c r="H18" s="245"/>
      <c r="I18" s="245"/>
      <c r="J18" s="245"/>
      <c r="K18" s="245" t="s">
        <v>205</v>
      </c>
      <c r="L18" s="232">
        <v>1</v>
      </c>
      <c r="M18" s="232">
        <v>2</v>
      </c>
      <c r="N18" s="246">
        <v>6510010010</v>
      </c>
      <c r="O18" s="234">
        <v>120</v>
      </c>
      <c r="P18" s="234"/>
      <c r="Q18" s="235">
        <v>680000</v>
      </c>
      <c r="R18" s="235">
        <v>680000</v>
      </c>
      <c r="S18" s="247">
        <v>680000</v>
      </c>
    </row>
    <row r="19" spans="1:19" x14ac:dyDescent="0.2">
      <c r="A19" s="206"/>
      <c r="B19" s="229"/>
      <c r="C19" s="222" t="s">
        <v>208</v>
      </c>
      <c r="D19" s="222"/>
      <c r="E19" s="222"/>
      <c r="F19" s="222"/>
      <c r="G19" s="222"/>
      <c r="H19" s="222"/>
      <c r="I19" s="222"/>
      <c r="J19" s="222"/>
      <c r="K19" s="222"/>
      <c r="L19" s="248">
        <v>1</v>
      </c>
      <c r="M19" s="248">
        <v>4</v>
      </c>
      <c r="N19" s="249">
        <v>0</v>
      </c>
      <c r="O19" s="226">
        <v>0</v>
      </c>
      <c r="P19" s="226">
        <v>200000</v>
      </c>
      <c r="Q19" s="250">
        <v>1583022</v>
      </c>
      <c r="R19" s="250">
        <f>R20</f>
        <v>1215022</v>
      </c>
      <c r="S19" s="251">
        <f t="shared" ref="R19:T21" si="1">S20</f>
        <v>1177022</v>
      </c>
    </row>
    <row r="20" spans="1:19" x14ac:dyDescent="0.2">
      <c r="A20" s="206"/>
      <c r="B20" s="229"/>
      <c r="C20" s="230"/>
      <c r="D20" s="230"/>
      <c r="E20" s="231" t="s">
        <v>209</v>
      </c>
      <c r="F20" s="231"/>
      <c r="G20" s="231"/>
      <c r="H20" s="231"/>
      <c r="I20" s="231"/>
      <c r="J20" s="231"/>
      <c r="K20" s="231"/>
      <c r="L20" s="232">
        <v>1</v>
      </c>
      <c r="M20" s="232">
        <v>4</v>
      </c>
      <c r="N20" s="233">
        <v>6500000000</v>
      </c>
      <c r="O20" s="234">
        <v>0</v>
      </c>
      <c r="P20" s="234">
        <v>200000</v>
      </c>
      <c r="Q20" s="252">
        <f>Q21</f>
        <v>1583022</v>
      </c>
      <c r="R20" s="252">
        <f t="shared" si="1"/>
        <v>1215022</v>
      </c>
      <c r="S20" s="253">
        <f t="shared" si="1"/>
        <v>1177022</v>
      </c>
    </row>
    <row r="21" spans="1:19" x14ac:dyDescent="0.2">
      <c r="A21" s="206"/>
      <c r="B21" s="229"/>
      <c r="C21" s="230"/>
      <c r="D21" s="230"/>
      <c r="E21" s="237"/>
      <c r="F21" s="237"/>
      <c r="G21" s="231" t="s">
        <v>203</v>
      </c>
      <c r="H21" s="231"/>
      <c r="I21" s="231"/>
      <c r="J21" s="231"/>
      <c r="K21" s="231"/>
      <c r="L21" s="232">
        <v>1</v>
      </c>
      <c r="M21" s="232">
        <v>4</v>
      </c>
      <c r="N21" s="233">
        <v>6510000000</v>
      </c>
      <c r="O21" s="234">
        <v>0</v>
      </c>
      <c r="P21" s="234">
        <v>200000</v>
      </c>
      <c r="Q21" s="252">
        <f>Q22</f>
        <v>1583022</v>
      </c>
      <c r="R21" s="252">
        <f t="shared" si="1"/>
        <v>1215022</v>
      </c>
      <c r="S21" s="253">
        <f t="shared" si="1"/>
        <v>1177022</v>
      </c>
    </row>
    <row r="22" spans="1:19" x14ac:dyDescent="0.2">
      <c r="A22" s="206"/>
      <c r="B22" s="229"/>
      <c r="C22" s="230"/>
      <c r="D22" s="230"/>
      <c r="E22" s="237"/>
      <c r="F22" s="237"/>
      <c r="G22" s="231" t="s">
        <v>210</v>
      </c>
      <c r="H22" s="231"/>
      <c r="I22" s="231"/>
      <c r="J22" s="231"/>
      <c r="K22" s="231"/>
      <c r="L22" s="232">
        <v>1</v>
      </c>
      <c r="M22" s="232">
        <v>4</v>
      </c>
      <c r="N22" s="233">
        <v>6510010020</v>
      </c>
      <c r="O22" s="234">
        <v>0</v>
      </c>
      <c r="P22" s="234">
        <v>200000</v>
      </c>
      <c r="Q22" s="252">
        <v>1583022</v>
      </c>
      <c r="R22" s="252">
        <f>R23+R24+R25+R26</f>
        <v>1215022</v>
      </c>
      <c r="S22" s="253">
        <f>S23+S24+S25+S26</f>
        <v>1177022</v>
      </c>
    </row>
    <row r="23" spans="1:19" x14ac:dyDescent="0.2">
      <c r="A23" s="206"/>
      <c r="B23" s="229"/>
      <c r="C23" s="230"/>
      <c r="D23" s="230"/>
      <c r="E23" s="237"/>
      <c r="F23" s="237"/>
      <c r="G23" s="237"/>
      <c r="H23" s="237"/>
      <c r="I23" s="231" t="s">
        <v>205</v>
      </c>
      <c r="J23" s="231"/>
      <c r="K23" s="231"/>
      <c r="L23" s="232">
        <v>1</v>
      </c>
      <c r="M23" s="232">
        <v>4</v>
      </c>
      <c r="N23" s="233">
        <v>6510010020</v>
      </c>
      <c r="O23" s="234">
        <v>120</v>
      </c>
      <c r="P23" s="234"/>
      <c r="Q23" s="252">
        <v>1120000</v>
      </c>
      <c r="R23" s="254">
        <v>1120000</v>
      </c>
      <c r="S23" s="247">
        <v>1120000</v>
      </c>
    </row>
    <row r="24" spans="1:19" x14ac:dyDescent="0.2">
      <c r="A24" s="206"/>
      <c r="B24" s="229"/>
      <c r="C24" s="230"/>
      <c r="D24" s="230"/>
      <c r="E24" s="237"/>
      <c r="F24" s="237"/>
      <c r="G24" s="237"/>
      <c r="H24" s="237"/>
      <c r="I24" s="231" t="s">
        <v>212</v>
      </c>
      <c r="J24" s="231"/>
      <c r="K24" s="231"/>
      <c r="L24" s="232">
        <v>1</v>
      </c>
      <c r="M24" s="232">
        <v>4</v>
      </c>
      <c r="N24" s="233">
        <v>6510010020</v>
      </c>
      <c r="O24" s="234">
        <v>240</v>
      </c>
      <c r="P24" s="234">
        <v>200000</v>
      </c>
      <c r="Q24" s="252">
        <v>414352</v>
      </c>
      <c r="R24" s="254">
        <v>46352</v>
      </c>
      <c r="S24" s="247">
        <v>28352</v>
      </c>
    </row>
    <row r="25" spans="1:19" x14ac:dyDescent="0.2">
      <c r="A25" s="206"/>
      <c r="B25" s="229"/>
      <c r="C25" s="230"/>
      <c r="D25" s="230"/>
      <c r="E25" s="237"/>
      <c r="F25" s="237"/>
      <c r="G25" s="237"/>
      <c r="H25" s="237"/>
      <c r="I25" s="231" t="s">
        <v>218</v>
      </c>
      <c r="J25" s="231"/>
      <c r="K25" s="231"/>
      <c r="L25" s="232">
        <v>1</v>
      </c>
      <c r="M25" s="232">
        <v>4</v>
      </c>
      <c r="N25" s="233">
        <v>6510010020</v>
      </c>
      <c r="O25" s="234">
        <v>540</v>
      </c>
      <c r="P25" s="234"/>
      <c r="Q25" s="235">
        <v>28670</v>
      </c>
      <c r="R25" s="254">
        <v>28670</v>
      </c>
      <c r="S25" s="247">
        <v>28670</v>
      </c>
    </row>
    <row r="26" spans="1:19" x14ac:dyDescent="0.2">
      <c r="A26" s="206"/>
      <c r="B26" s="229"/>
      <c r="C26" s="230"/>
      <c r="D26" s="230"/>
      <c r="E26" s="237"/>
      <c r="F26" s="237"/>
      <c r="G26" s="237"/>
      <c r="H26" s="237"/>
      <c r="I26" s="231" t="s">
        <v>215</v>
      </c>
      <c r="J26" s="231"/>
      <c r="K26" s="231"/>
      <c r="L26" s="232">
        <v>1</v>
      </c>
      <c r="M26" s="232">
        <v>4</v>
      </c>
      <c r="N26" s="233">
        <v>6510010020</v>
      </c>
      <c r="O26" s="234">
        <v>850</v>
      </c>
      <c r="P26" s="234"/>
      <c r="Q26" s="235">
        <v>20000</v>
      </c>
      <c r="R26" s="254">
        <v>20000</v>
      </c>
      <c r="S26" s="247">
        <v>0</v>
      </c>
    </row>
    <row r="27" spans="1:19" ht="56.25" x14ac:dyDescent="0.2">
      <c r="A27" s="206"/>
      <c r="B27" s="229"/>
      <c r="C27" s="243"/>
      <c r="D27" s="243"/>
      <c r="E27" s="244"/>
      <c r="F27" s="244"/>
      <c r="G27" s="244"/>
      <c r="H27" s="244"/>
      <c r="I27" s="245"/>
      <c r="J27" s="245"/>
      <c r="K27" s="255" t="s">
        <v>133</v>
      </c>
      <c r="L27" s="256">
        <v>1</v>
      </c>
      <c r="M27" s="256">
        <v>6</v>
      </c>
      <c r="N27" s="257">
        <v>0</v>
      </c>
      <c r="O27" s="258">
        <v>0</v>
      </c>
      <c r="P27" s="258"/>
      <c r="Q27" s="250">
        <f>Q28</f>
        <v>22178</v>
      </c>
      <c r="R27" s="250">
        <f t="shared" ref="R27:S30" si="2">R28</f>
        <v>22178</v>
      </c>
      <c r="S27" s="251">
        <f t="shared" si="2"/>
        <v>22178</v>
      </c>
    </row>
    <row r="28" spans="1:19" ht="67.5" x14ac:dyDescent="0.2">
      <c r="A28" s="206"/>
      <c r="B28" s="229"/>
      <c r="C28" s="243"/>
      <c r="D28" s="243"/>
      <c r="E28" s="244"/>
      <c r="F28" s="244"/>
      <c r="G28" s="244"/>
      <c r="H28" s="244"/>
      <c r="I28" s="245"/>
      <c r="J28" s="245"/>
      <c r="K28" s="259" t="s">
        <v>209</v>
      </c>
      <c r="L28" s="260">
        <v>1</v>
      </c>
      <c r="M28" s="260">
        <v>6</v>
      </c>
      <c r="N28" s="261">
        <v>6500000000</v>
      </c>
      <c r="O28" s="262">
        <v>0</v>
      </c>
      <c r="P28" s="262"/>
      <c r="Q28" s="252">
        <f>Q29</f>
        <v>22178</v>
      </c>
      <c r="R28" s="252">
        <f t="shared" si="2"/>
        <v>22178</v>
      </c>
      <c r="S28" s="253">
        <f t="shared" si="2"/>
        <v>22178</v>
      </c>
    </row>
    <row r="29" spans="1:19" ht="45" x14ac:dyDescent="0.2">
      <c r="A29" s="206"/>
      <c r="B29" s="229"/>
      <c r="C29" s="243"/>
      <c r="D29" s="243"/>
      <c r="E29" s="244"/>
      <c r="F29" s="244"/>
      <c r="G29" s="244"/>
      <c r="H29" s="244"/>
      <c r="I29" s="245"/>
      <c r="J29" s="245"/>
      <c r="K29" s="259" t="s">
        <v>252</v>
      </c>
      <c r="L29" s="260">
        <v>1</v>
      </c>
      <c r="M29" s="260">
        <v>6</v>
      </c>
      <c r="N29" s="261">
        <v>6510000000</v>
      </c>
      <c r="O29" s="262">
        <v>0</v>
      </c>
      <c r="P29" s="262"/>
      <c r="Q29" s="252">
        <f>Q30</f>
        <v>22178</v>
      </c>
      <c r="R29" s="252">
        <f t="shared" si="2"/>
        <v>22178</v>
      </c>
      <c r="S29" s="253">
        <f t="shared" si="2"/>
        <v>22178</v>
      </c>
    </row>
    <row r="30" spans="1:19" ht="45" x14ac:dyDescent="0.2">
      <c r="A30" s="206"/>
      <c r="B30" s="229"/>
      <c r="C30" s="243"/>
      <c r="D30" s="243"/>
      <c r="E30" s="244"/>
      <c r="F30" s="244"/>
      <c r="G30" s="244"/>
      <c r="H30" s="244"/>
      <c r="I30" s="245"/>
      <c r="J30" s="245"/>
      <c r="K30" s="259" t="s">
        <v>219</v>
      </c>
      <c r="L30" s="260">
        <v>1</v>
      </c>
      <c r="M30" s="260">
        <v>6</v>
      </c>
      <c r="N30" s="261">
        <v>6510010080</v>
      </c>
      <c r="O30" s="262">
        <v>0</v>
      </c>
      <c r="P30" s="262"/>
      <c r="Q30" s="252">
        <f>Q31</f>
        <v>22178</v>
      </c>
      <c r="R30" s="252">
        <f t="shared" si="2"/>
        <v>22178</v>
      </c>
      <c r="S30" s="253">
        <f t="shared" si="2"/>
        <v>22178</v>
      </c>
    </row>
    <row r="31" spans="1:19" x14ac:dyDescent="0.2">
      <c r="A31" s="206"/>
      <c r="B31" s="229"/>
      <c r="C31" s="243"/>
      <c r="D31" s="243"/>
      <c r="E31" s="244"/>
      <c r="F31" s="244"/>
      <c r="G31" s="244"/>
      <c r="H31" s="244"/>
      <c r="I31" s="245"/>
      <c r="J31" s="245"/>
      <c r="K31" s="259" t="s">
        <v>218</v>
      </c>
      <c r="L31" s="260">
        <v>1</v>
      </c>
      <c r="M31" s="260">
        <v>6</v>
      </c>
      <c r="N31" s="261">
        <v>6510010080</v>
      </c>
      <c r="O31" s="262">
        <v>540</v>
      </c>
      <c r="P31" s="262"/>
      <c r="Q31" s="252">
        <v>22178</v>
      </c>
      <c r="R31" s="252">
        <v>22178</v>
      </c>
      <c r="S31" s="253">
        <v>22178</v>
      </c>
    </row>
    <row r="32" spans="1:19" x14ac:dyDescent="0.2">
      <c r="A32" s="206"/>
      <c r="B32" s="263" t="s">
        <v>220</v>
      </c>
      <c r="C32" s="264"/>
      <c r="D32" s="264"/>
      <c r="E32" s="264"/>
      <c r="F32" s="264"/>
      <c r="G32" s="264"/>
      <c r="H32" s="264"/>
      <c r="I32" s="264"/>
      <c r="J32" s="264"/>
      <c r="K32" s="264"/>
      <c r="L32" s="265">
        <v>2</v>
      </c>
      <c r="M32" s="265">
        <v>0</v>
      </c>
      <c r="N32" s="266">
        <v>0</v>
      </c>
      <c r="O32" s="267">
        <v>0</v>
      </c>
      <c r="P32" s="267"/>
      <c r="Q32" s="268">
        <v>92190</v>
      </c>
      <c r="R32" s="268">
        <f t="shared" ref="R32:S35" si="3">R33</f>
        <v>92640</v>
      </c>
      <c r="S32" s="269">
        <f t="shared" si="3"/>
        <v>95155</v>
      </c>
    </row>
    <row r="33" spans="1:19" x14ac:dyDescent="0.2">
      <c r="A33" s="206"/>
      <c r="B33" s="270"/>
      <c r="C33" s="222"/>
      <c r="D33" s="264" t="s">
        <v>74</v>
      </c>
      <c r="E33" s="264"/>
      <c r="F33" s="264"/>
      <c r="G33" s="264"/>
      <c r="H33" s="264"/>
      <c r="I33" s="264"/>
      <c r="J33" s="264"/>
      <c r="K33" s="264"/>
      <c r="L33" s="265">
        <v>2</v>
      </c>
      <c r="M33" s="265">
        <v>3</v>
      </c>
      <c r="N33" s="266">
        <v>0</v>
      </c>
      <c r="O33" s="267">
        <v>0</v>
      </c>
      <c r="P33" s="267"/>
      <c r="Q33" s="268">
        <v>92190</v>
      </c>
      <c r="R33" s="268">
        <f t="shared" si="3"/>
        <v>92640</v>
      </c>
      <c r="S33" s="269">
        <f t="shared" si="3"/>
        <v>95155</v>
      </c>
    </row>
    <row r="34" spans="1:19" x14ac:dyDescent="0.2">
      <c r="A34" s="206"/>
      <c r="B34" s="270"/>
      <c r="C34" s="222"/>
      <c r="D34" s="222"/>
      <c r="E34" s="222"/>
      <c r="F34" s="271" t="s">
        <v>209</v>
      </c>
      <c r="G34" s="271"/>
      <c r="H34" s="271"/>
      <c r="I34" s="271"/>
      <c r="J34" s="271"/>
      <c r="K34" s="271"/>
      <c r="L34" s="272">
        <v>2</v>
      </c>
      <c r="M34" s="272">
        <v>3</v>
      </c>
      <c r="N34" s="273">
        <v>6500000000</v>
      </c>
      <c r="O34" s="274">
        <v>0</v>
      </c>
      <c r="P34" s="274"/>
      <c r="Q34" s="235">
        <v>92190</v>
      </c>
      <c r="R34" s="235">
        <f t="shared" si="3"/>
        <v>92640</v>
      </c>
      <c r="S34" s="236">
        <f t="shared" si="3"/>
        <v>95155</v>
      </c>
    </row>
    <row r="35" spans="1:19" x14ac:dyDescent="0.2">
      <c r="A35" s="206"/>
      <c r="B35" s="270"/>
      <c r="C35" s="222"/>
      <c r="D35" s="222"/>
      <c r="E35" s="222"/>
      <c r="F35" s="222"/>
      <c r="G35" s="222"/>
      <c r="H35" s="275" t="s">
        <v>253</v>
      </c>
      <c r="I35" s="275"/>
      <c r="J35" s="275"/>
      <c r="K35" s="275"/>
      <c r="L35" s="272">
        <v>2</v>
      </c>
      <c r="M35" s="272">
        <v>3</v>
      </c>
      <c r="N35" s="273">
        <v>6520000000</v>
      </c>
      <c r="O35" s="274">
        <v>0</v>
      </c>
      <c r="P35" s="274"/>
      <c r="Q35" s="235">
        <v>92190</v>
      </c>
      <c r="R35" s="235">
        <f t="shared" si="3"/>
        <v>92640</v>
      </c>
      <c r="S35" s="236">
        <f t="shared" si="3"/>
        <v>95155</v>
      </c>
    </row>
    <row r="36" spans="1:19" x14ac:dyDescent="0.2">
      <c r="A36" s="206"/>
      <c r="B36" s="270"/>
      <c r="C36" s="222"/>
      <c r="D36" s="222"/>
      <c r="E36" s="222"/>
      <c r="F36" s="222"/>
      <c r="G36" s="222"/>
      <c r="H36" s="275" t="s">
        <v>254</v>
      </c>
      <c r="I36" s="275"/>
      <c r="J36" s="275"/>
      <c r="K36" s="275"/>
      <c r="L36" s="272">
        <v>2</v>
      </c>
      <c r="M36" s="272">
        <v>3</v>
      </c>
      <c r="N36" s="273">
        <v>6520051180</v>
      </c>
      <c r="O36" s="274">
        <v>0</v>
      </c>
      <c r="P36" s="274"/>
      <c r="Q36" s="235">
        <v>91290</v>
      </c>
      <c r="R36" s="235">
        <f>R37+R38</f>
        <v>92640</v>
      </c>
      <c r="S36" s="236">
        <f>S37+S38</f>
        <v>95155</v>
      </c>
    </row>
    <row r="37" spans="1:19" ht="33.75" x14ac:dyDescent="0.2">
      <c r="A37" s="206"/>
      <c r="B37" s="270"/>
      <c r="C37" s="222"/>
      <c r="D37" s="222"/>
      <c r="E37" s="222"/>
      <c r="F37" s="222"/>
      <c r="G37" s="222"/>
      <c r="H37" s="222"/>
      <c r="I37" s="222"/>
      <c r="J37" s="222"/>
      <c r="K37" s="276" t="s">
        <v>205</v>
      </c>
      <c r="L37" s="272">
        <v>2</v>
      </c>
      <c r="M37" s="272">
        <v>3</v>
      </c>
      <c r="N37" s="273">
        <v>6520051180</v>
      </c>
      <c r="O37" s="274">
        <v>120</v>
      </c>
      <c r="P37" s="274"/>
      <c r="Q37" s="235">
        <v>91290</v>
      </c>
      <c r="R37" s="254">
        <v>91740</v>
      </c>
      <c r="S37" s="247">
        <v>94255</v>
      </c>
    </row>
    <row r="38" spans="1:19" ht="22.5" x14ac:dyDescent="0.2">
      <c r="A38" s="206"/>
      <c r="B38" s="270"/>
      <c r="C38" s="222"/>
      <c r="D38" s="222"/>
      <c r="E38" s="222"/>
      <c r="F38" s="222"/>
      <c r="G38" s="222"/>
      <c r="H38" s="222"/>
      <c r="I38" s="222"/>
      <c r="J38" s="222"/>
      <c r="K38" s="276" t="s">
        <v>212</v>
      </c>
      <c r="L38" s="272">
        <v>2</v>
      </c>
      <c r="M38" s="272">
        <v>3</v>
      </c>
      <c r="N38" s="273">
        <v>6520051180</v>
      </c>
      <c r="O38" s="274">
        <v>240</v>
      </c>
      <c r="P38" s="274"/>
      <c r="Q38" s="235">
        <v>900</v>
      </c>
      <c r="R38" s="254">
        <v>900</v>
      </c>
      <c r="S38" s="247">
        <v>900</v>
      </c>
    </row>
    <row r="39" spans="1:19" x14ac:dyDescent="0.2">
      <c r="A39" s="206"/>
      <c r="B39" s="270" t="s">
        <v>224</v>
      </c>
      <c r="C39" s="222"/>
      <c r="D39" s="222"/>
      <c r="E39" s="222"/>
      <c r="F39" s="222"/>
      <c r="G39" s="222"/>
      <c r="H39" s="222"/>
      <c r="I39" s="222"/>
      <c r="J39" s="222"/>
      <c r="K39" s="222"/>
      <c r="L39" s="248">
        <v>3</v>
      </c>
      <c r="M39" s="248">
        <v>0</v>
      </c>
      <c r="N39" s="249">
        <v>0</v>
      </c>
      <c r="O39" s="226">
        <v>0</v>
      </c>
      <c r="P39" s="226">
        <v>15000</v>
      </c>
      <c r="Q39" s="268">
        <v>115000</v>
      </c>
      <c r="R39" s="268">
        <v>100000</v>
      </c>
      <c r="S39" s="269">
        <v>100000</v>
      </c>
    </row>
    <row r="40" spans="1:19" x14ac:dyDescent="0.2">
      <c r="A40" s="206"/>
      <c r="B40" s="229"/>
      <c r="C40" s="222" t="s">
        <v>78</v>
      </c>
      <c r="D40" s="222"/>
      <c r="E40" s="222"/>
      <c r="F40" s="222"/>
      <c r="G40" s="222"/>
      <c r="H40" s="222"/>
      <c r="I40" s="222"/>
      <c r="J40" s="222"/>
      <c r="K40" s="222"/>
      <c r="L40" s="248">
        <v>3</v>
      </c>
      <c r="M40" s="248">
        <v>10</v>
      </c>
      <c r="N40" s="249">
        <v>0</v>
      </c>
      <c r="O40" s="226">
        <v>0</v>
      </c>
      <c r="P40" s="226">
        <v>15000</v>
      </c>
      <c r="Q40" s="268">
        <v>115000</v>
      </c>
      <c r="R40" s="268">
        <f t="shared" ref="R40:S43" si="4">R41</f>
        <v>100000</v>
      </c>
      <c r="S40" s="269">
        <f t="shared" si="4"/>
        <v>100000</v>
      </c>
    </row>
    <row r="41" spans="1:19" x14ac:dyDescent="0.2">
      <c r="A41" s="206"/>
      <c r="B41" s="229"/>
      <c r="C41" s="230"/>
      <c r="D41" s="230"/>
      <c r="E41" s="231" t="s">
        <v>209</v>
      </c>
      <c r="F41" s="231"/>
      <c r="G41" s="231"/>
      <c r="H41" s="231"/>
      <c r="I41" s="231"/>
      <c r="J41" s="231"/>
      <c r="K41" s="231"/>
      <c r="L41" s="232">
        <v>3</v>
      </c>
      <c r="M41" s="232">
        <v>10</v>
      </c>
      <c r="N41" s="233">
        <v>6500000000</v>
      </c>
      <c r="O41" s="234">
        <v>0</v>
      </c>
      <c r="P41" s="234">
        <v>15000</v>
      </c>
      <c r="Q41" s="235">
        <f>Q42</f>
        <v>115000</v>
      </c>
      <c r="R41" s="235">
        <f t="shared" si="4"/>
        <v>100000</v>
      </c>
      <c r="S41" s="236">
        <f t="shared" si="4"/>
        <v>100000</v>
      </c>
    </row>
    <row r="42" spans="1:19" x14ac:dyDescent="0.2">
      <c r="A42" s="206"/>
      <c r="B42" s="229"/>
      <c r="C42" s="230"/>
      <c r="D42" s="230"/>
      <c r="E42" s="237"/>
      <c r="F42" s="237"/>
      <c r="G42" s="231" t="s">
        <v>255</v>
      </c>
      <c r="H42" s="231"/>
      <c r="I42" s="231"/>
      <c r="J42" s="231"/>
      <c r="K42" s="231"/>
      <c r="L42" s="232">
        <v>3</v>
      </c>
      <c r="M42" s="232">
        <v>10</v>
      </c>
      <c r="N42" s="233">
        <v>6530000000</v>
      </c>
      <c r="O42" s="234">
        <v>0</v>
      </c>
      <c r="P42" s="234">
        <v>15000</v>
      </c>
      <c r="Q42" s="235">
        <f>Q43</f>
        <v>115000</v>
      </c>
      <c r="R42" s="235">
        <f t="shared" si="4"/>
        <v>100000</v>
      </c>
      <c r="S42" s="236">
        <f t="shared" si="4"/>
        <v>100000</v>
      </c>
    </row>
    <row r="43" spans="1:19" x14ac:dyDescent="0.2">
      <c r="A43" s="206"/>
      <c r="B43" s="229"/>
      <c r="C43" s="230"/>
      <c r="D43" s="230"/>
      <c r="E43" s="237"/>
      <c r="F43" s="237"/>
      <c r="G43" s="231" t="s">
        <v>256</v>
      </c>
      <c r="H43" s="231"/>
      <c r="I43" s="231"/>
      <c r="J43" s="231"/>
      <c r="K43" s="231"/>
      <c r="L43" s="232">
        <v>3</v>
      </c>
      <c r="M43" s="232">
        <v>10</v>
      </c>
      <c r="N43" s="233">
        <v>6530095020</v>
      </c>
      <c r="O43" s="234">
        <v>0</v>
      </c>
      <c r="P43" s="234">
        <v>15000</v>
      </c>
      <c r="Q43" s="235">
        <f>Q44</f>
        <v>115000</v>
      </c>
      <c r="R43" s="235">
        <f t="shared" si="4"/>
        <v>100000</v>
      </c>
      <c r="S43" s="236">
        <f t="shared" si="4"/>
        <v>100000</v>
      </c>
    </row>
    <row r="44" spans="1:19" x14ac:dyDescent="0.2">
      <c r="A44" s="206"/>
      <c r="B44" s="229"/>
      <c r="C44" s="230"/>
      <c r="D44" s="230"/>
      <c r="E44" s="237"/>
      <c r="F44" s="237"/>
      <c r="G44" s="244"/>
      <c r="H44" s="231" t="s">
        <v>223</v>
      </c>
      <c r="I44" s="231"/>
      <c r="J44" s="231"/>
      <c r="K44" s="231"/>
      <c r="L44" s="232">
        <v>3</v>
      </c>
      <c r="M44" s="232">
        <v>10</v>
      </c>
      <c r="N44" s="233">
        <v>6530095020</v>
      </c>
      <c r="O44" s="277">
        <v>240</v>
      </c>
      <c r="P44" s="277">
        <v>15000</v>
      </c>
      <c r="Q44" s="252">
        <v>115000</v>
      </c>
      <c r="R44" s="254">
        <v>100000</v>
      </c>
      <c r="S44" s="247">
        <v>100000</v>
      </c>
    </row>
    <row r="45" spans="1:19" x14ac:dyDescent="0.2">
      <c r="A45" s="206"/>
      <c r="B45" s="270" t="s">
        <v>227</v>
      </c>
      <c r="C45" s="222"/>
      <c r="D45" s="222"/>
      <c r="E45" s="222"/>
      <c r="F45" s="222"/>
      <c r="G45" s="222"/>
      <c r="H45" s="222"/>
      <c r="I45" s="222"/>
      <c r="J45" s="222"/>
      <c r="K45" s="222"/>
      <c r="L45" s="248">
        <v>4</v>
      </c>
      <c r="M45" s="248">
        <v>0</v>
      </c>
      <c r="N45" s="249">
        <v>0</v>
      </c>
      <c r="O45" s="258">
        <v>0</v>
      </c>
      <c r="P45" s="258">
        <v>72463.5</v>
      </c>
      <c r="Q45" s="250">
        <v>866463.5</v>
      </c>
      <c r="R45" s="268">
        <f>R46</f>
        <v>815000</v>
      </c>
      <c r="S45" s="269">
        <f>S46</f>
        <v>847000</v>
      </c>
    </row>
    <row r="46" spans="1:19" x14ac:dyDescent="0.2">
      <c r="A46" s="206"/>
      <c r="B46" s="229"/>
      <c r="C46" s="222" t="s">
        <v>228</v>
      </c>
      <c r="D46" s="222"/>
      <c r="E46" s="222"/>
      <c r="F46" s="222"/>
      <c r="G46" s="222"/>
      <c r="H46" s="222"/>
      <c r="I46" s="222"/>
      <c r="J46" s="222"/>
      <c r="K46" s="222"/>
      <c r="L46" s="248">
        <v>4</v>
      </c>
      <c r="M46" s="248">
        <v>9</v>
      </c>
      <c r="N46" s="249">
        <v>0</v>
      </c>
      <c r="O46" s="258">
        <v>0</v>
      </c>
      <c r="P46" s="258">
        <v>72463.5</v>
      </c>
      <c r="Q46" s="250">
        <v>866463.5</v>
      </c>
      <c r="R46" s="268">
        <v>815000</v>
      </c>
      <c r="S46" s="269">
        <v>847000</v>
      </c>
    </row>
    <row r="47" spans="1:19" x14ac:dyDescent="0.2">
      <c r="A47" s="206"/>
      <c r="B47" s="229"/>
      <c r="C47" s="230"/>
      <c r="D47" s="230"/>
      <c r="E47" s="237"/>
      <c r="F47" s="237"/>
      <c r="G47" s="231" t="s">
        <v>257</v>
      </c>
      <c r="H47" s="231"/>
      <c r="I47" s="231"/>
      <c r="J47" s="231"/>
      <c r="K47" s="231"/>
      <c r="L47" s="232">
        <v>4</v>
      </c>
      <c r="M47" s="232">
        <v>9</v>
      </c>
      <c r="N47" s="233">
        <v>6540000000</v>
      </c>
      <c r="O47" s="262">
        <v>0</v>
      </c>
      <c r="P47" s="262">
        <v>72463.5</v>
      </c>
      <c r="Q47" s="252">
        <v>866463.5</v>
      </c>
      <c r="R47" s="235">
        <f>R48</f>
        <v>815000</v>
      </c>
      <c r="S47" s="236">
        <v>847000</v>
      </c>
    </row>
    <row r="48" spans="1:19" x14ac:dyDescent="0.2">
      <c r="A48" s="206"/>
      <c r="B48" s="229"/>
      <c r="C48" s="230"/>
      <c r="D48" s="230"/>
      <c r="E48" s="237"/>
      <c r="F48" s="237"/>
      <c r="G48" s="231" t="s">
        <v>258</v>
      </c>
      <c r="H48" s="231"/>
      <c r="I48" s="231"/>
      <c r="J48" s="231"/>
      <c r="K48" s="231"/>
      <c r="L48" s="232">
        <v>4</v>
      </c>
      <c r="M48" s="232">
        <v>9</v>
      </c>
      <c r="N48" s="233">
        <v>6540095280</v>
      </c>
      <c r="O48" s="234">
        <v>0</v>
      </c>
      <c r="P48" s="234">
        <v>72463.5</v>
      </c>
      <c r="Q48" s="252">
        <v>866463.5</v>
      </c>
      <c r="R48" s="235">
        <v>815000</v>
      </c>
      <c r="S48" s="236">
        <v>847000</v>
      </c>
    </row>
    <row r="49" spans="1:19" ht="45" x14ac:dyDescent="0.2">
      <c r="A49" s="206"/>
      <c r="B49" s="229"/>
      <c r="C49" s="243"/>
      <c r="D49" s="243"/>
      <c r="E49" s="244"/>
      <c r="F49" s="244"/>
      <c r="G49" s="245"/>
      <c r="H49" s="245"/>
      <c r="I49" s="245"/>
      <c r="J49" s="245"/>
      <c r="K49" s="245" t="s">
        <v>259</v>
      </c>
      <c r="L49" s="232">
        <v>4</v>
      </c>
      <c r="M49" s="232">
        <v>9</v>
      </c>
      <c r="N49" s="233">
        <v>6540095280</v>
      </c>
      <c r="O49" s="234">
        <v>240</v>
      </c>
      <c r="P49" s="234">
        <v>72463.5</v>
      </c>
      <c r="Q49" s="252">
        <v>866463.5</v>
      </c>
      <c r="R49" s="235">
        <v>815000</v>
      </c>
      <c r="S49" s="236">
        <v>847000</v>
      </c>
    </row>
    <row r="50" spans="1:19" x14ac:dyDescent="0.2">
      <c r="A50" s="206"/>
      <c r="B50" s="270" t="s">
        <v>260</v>
      </c>
      <c r="C50" s="222"/>
      <c r="D50" s="222"/>
      <c r="E50" s="222"/>
      <c r="F50" s="222"/>
      <c r="G50" s="222"/>
      <c r="H50" s="222"/>
      <c r="I50" s="222"/>
      <c r="J50" s="222"/>
      <c r="K50" s="222"/>
      <c r="L50" s="248">
        <v>5</v>
      </c>
      <c r="M50" s="248">
        <v>0</v>
      </c>
      <c r="N50" s="249">
        <v>0</v>
      </c>
      <c r="O50" s="226">
        <v>0</v>
      </c>
      <c r="P50" s="226"/>
      <c r="Q50" s="278">
        <f>Q51</f>
        <v>0</v>
      </c>
      <c r="R50" s="279">
        <f t="shared" ref="R50:S54" si="5">R51</f>
        <v>0</v>
      </c>
      <c r="S50" s="280">
        <f t="shared" si="5"/>
        <v>0</v>
      </c>
    </row>
    <row r="51" spans="1:19" x14ac:dyDescent="0.2">
      <c r="A51" s="206"/>
      <c r="B51" s="229"/>
      <c r="C51" s="222" t="s">
        <v>261</v>
      </c>
      <c r="D51" s="222"/>
      <c r="E51" s="222"/>
      <c r="F51" s="222"/>
      <c r="G51" s="222"/>
      <c r="H51" s="222"/>
      <c r="I51" s="222"/>
      <c r="J51" s="222"/>
      <c r="K51" s="222"/>
      <c r="L51" s="248">
        <v>5</v>
      </c>
      <c r="M51" s="248">
        <v>3</v>
      </c>
      <c r="N51" s="249">
        <v>0</v>
      </c>
      <c r="O51" s="226">
        <v>0</v>
      </c>
      <c r="P51" s="226"/>
      <c r="Q51" s="278">
        <f>Q52</f>
        <v>0</v>
      </c>
      <c r="R51" s="279">
        <f t="shared" si="5"/>
        <v>0</v>
      </c>
      <c r="S51" s="236">
        <f t="shared" si="5"/>
        <v>0</v>
      </c>
    </row>
    <row r="52" spans="1:19" x14ac:dyDescent="0.2">
      <c r="A52" s="206"/>
      <c r="B52" s="229"/>
      <c r="C52" s="230"/>
      <c r="D52" s="230"/>
      <c r="E52" s="231" t="s">
        <v>262</v>
      </c>
      <c r="F52" s="231"/>
      <c r="G52" s="231"/>
      <c r="H52" s="231"/>
      <c r="I52" s="231"/>
      <c r="J52" s="231"/>
      <c r="K52" s="231"/>
      <c r="L52" s="232">
        <v>5</v>
      </c>
      <c r="M52" s="232">
        <v>3</v>
      </c>
      <c r="N52" s="233">
        <v>6500000000</v>
      </c>
      <c r="O52" s="234">
        <v>0</v>
      </c>
      <c r="P52" s="234"/>
      <c r="Q52" s="252">
        <f>Q53</f>
        <v>0</v>
      </c>
      <c r="R52" s="235">
        <f t="shared" si="5"/>
        <v>0</v>
      </c>
      <c r="S52" s="236">
        <f t="shared" si="5"/>
        <v>0</v>
      </c>
    </row>
    <row r="53" spans="1:19" x14ac:dyDescent="0.2">
      <c r="A53" s="206"/>
      <c r="B53" s="229"/>
      <c r="C53" s="230"/>
      <c r="D53" s="230"/>
      <c r="E53" s="231" t="s">
        <v>263</v>
      </c>
      <c r="F53" s="231"/>
      <c r="G53" s="231"/>
      <c r="H53" s="231"/>
      <c r="I53" s="231"/>
      <c r="J53" s="231"/>
      <c r="K53" s="231"/>
      <c r="L53" s="232">
        <v>5</v>
      </c>
      <c r="M53" s="232">
        <v>3</v>
      </c>
      <c r="N53" s="233">
        <v>6550000000</v>
      </c>
      <c r="O53" s="234">
        <v>0</v>
      </c>
      <c r="P53" s="234"/>
      <c r="Q53" s="252">
        <f>Q54</f>
        <v>0</v>
      </c>
      <c r="R53" s="235">
        <f t="shared" si="5"/>
        <v>0</v>
      </c>
      <c r="S53" s="236">
        <f t="shared" si="5"/>
        <v>0</v>
      </c>
    </row>
    <row r="54" spans="1:19" x14ac:dyDescent="0.2">
      <c r="A54" s="206"/>
      <c r="B54" s="229"/>
      <c r="C54" s="230"/>
      <c r="D54" s="230"/>
      <c r="E54" s="231" t="s">
        <v>264</v>
      </c>
      <c r="F54" s="231"/>
      <c r="G54" s="231"/>
      <c r="H54" s="231"/>
      <c r="I54" s="231"/>
      <c r="J54" s="231"/>
      <c r="K54" s="231"/>
      <c r="L54" s="232">
        <v>5</v>
      </c>
      <c r="M54" s="232">
        <v>3</v>
      </c>
      <c r="N54" s="233">
        <v>6550095310</v>
      </c>
      <c r="O54" s="234">
        <v>0</v>
      </c>
      <c r="P54" s="234"/>
      <c r="Q54" s="252">
        <f>Q55</f>
        <v>0</v>
      </c>
      <c r="R54" s="235">
        <f t="shared" si="5"/>
        <v>0</v>
      </c>
      <c r="S54" s="236">
        <v>0</v>
      </c>
    </row>
    <row r="55" spans="1:19" x14ac:dyDescent="0.2">
      <c r="A55" s="206"/>
      <c r="B55" s="229"/>
      <c r="C55" s="230"/>
      <c r="D55" s="230"/>
      <c r="E55" s="231" t="s">
        <v>223</v>
      </c>
      <c r="F55" s="231"/>
      <c r="G55" s="231"/>
      <c r="H55" s="231"/>
      <c r="I55" s="231"/>
      <c r="J55" s="231"/>
      <c r="K55" s="231"/>
      <c r="L55" s="232">
        <v>5</v>
      </c>
      <c r="M55" s="232">
        <v>3</v>
      </c>
      <c r="N55" s="233">
        <v>6550095310</v>
      </c>
      <c r="O55" s="234">
        <v>240</v>
      </c>
      <c r="P55" s="234"/>
      <c r="Q55" s="252">
        <v>0</v>
      </c>
      <c r="R55" s="235">
        <v>0</v>
      </c>
      <c r="S55" s="281">
        <v>0</v>
      </c>
    </row>
    <row r="56" spans="1:19" x14ac:dyDescent="0.2">
      <c r="A56" s="206"/>
      <c r="B56" s="270" t="s">
        <v>231</v>
      </c>
      <c r="C56" s="222"/>
      <c r="D56" s="222"/>
      <c r="E56" s="222"/>
      <c r="F56" s="222"/>
      <c r="G56" s="222"/>
      <c r="H56" s="222"/>
      <c r="I56" s="222"/>
      <c r="J56" s="222"/>
      <c r="K56" s="222"/>
      <c r="L56" s="248">
        <v>8</v>
      </c>
      <c r="M56" s="248">
        <v>0</v>
      </c>
      <c r="N56" s="249">
        <v>0</v>
      </c>
      <c r="O56" s="226">
        <v>0</v>
      </c>
      <c r="P56" s="226">
        <v>53017.93</v>
      </c>
      <c r="Q56" s="268">
        <v>2182617.9300000002</v>
      </c>
      <c r="R56" s="282">
        <v>2129600</v>
      </c>
      <c r="S56" s="281">
        <v>2129600</v>
      </c>
    </row>
    <row r="57" spans="1:19" x14ac:dyDescent="0.2">
      <c r="A57" s="206"/>
      <c r="B57" s="229"/>
      <c r="C57" s="222" t="s">
        <v>81</v>
      </c>
      <c r="D57" s="222"/>
      <c r="E57" s="222"/>
      <c r="F57" s="222"/>
      <c r="G57" s="222"/>
      <c r="H57" s="222"/>
      <c r="I57" s="222"/>
      <c r="J57" s="222"/>
      <c r="K57" s="222"/>
      <c r="L57" s="248">
        <v>8</v>
      </c>
      <c r="M57" s="248">
        <v>1</v>
      </c>
      <c r="N57" s="249">
        <v>0</v>
      </c>
      <c r="O57" s="226">
        <v>0</v>
      </c>
      <c r="P57" s="226">
        <v>53017.93</v>
      </c>
      <c r="Q57" s="268">
        <v>2182617.9300000002</v>
      </c>
      <c r="R57" s="282">
        <v>2129600</v>
      </c>
      <c r="S57" s="247">
        <v>2129600</v>
      </c>
    </row>
    <row r="58" spans="1:19" x14ac:dyDescent="0.2">
      <c r="A58" s="206"/>
      <c r="B58" s="229"/>
      <c r="C58" s="230"/>
      <c r="D58" s="230"/>
      <c r="E58" s="231" t="s">
        <v>262</v>
      </c>
      <c r="F58" s="231"/>
      <c r="G58" s="231"/>
      <c r="H58" s="231"/>
      <c r="I58" s="231"/>
      <c r="J58" s="231"/>
      <c r="K58" s="231"/>
      <c r="L58" s="232">
        <v>8</v>
      </c>
      <c r="M58" s="232">
        <v>1</v>
      </c>
      <c r="N58" s="233">
        <v>6500000000</v>
      </c>
      <c r="O58" s="234">
        <v>0</v>
      </c>
      <c r="P58" s="234"/>
      <c r="Q58" s="235">
        <v>2182617.9300000002</v>
      </c>
      <c r="R58" s="254">
        <v>2129600</v>
      </c>
      <c r="S58" s="247">
        <v>2129600</v>
      </c>
    </row>
    <row r="59" spans="1:19" x14ac:dyDescent="0.2">
      <c r="A59" s="206"/>
      <c r="B59" s="229"/>
      <c r="C59" s="230"/>
      <c r="D59" s="230"/>
      <c r="E59" s="231" t="s">
        <v>265</v>
      </c>
      <c r="F59" s="231"/>
      <c r="G59" s="231"/>
      <c r="H59" s="231"/>
      <c r="I59" s="231"/>
      <c r="J59" s="231"/>
      <c r="K59" s="231"/>
      <c r="L59" s="232">
        <v>8</v>
      </c>
      <c r="M59" s="232">
        <v>1</v>
      </c>
      <c r="N59" s="233">
        <v>6560000000</v>
      </c>
      <c r="O59" s="234">
        <v>0</v>
      </c>
      <c r="P59" s="234"/>
      <c r="Q59" s="235">
        <v>2182617.9300000002</v>
      </c>
      <c r="R59" s="254">
        <v>2129600</v>
      </c>
      <c r="S59" s="247">
        <v>2129600</v>
      </c>
    </row>
    <row r="60" spans="1:19" x14ac:dyDescent="0.2">
      <c r="A60" s="206"/>
      <c r="B60" s="229"/>
      <c r="C60" s="243"/>
      <c r="D60" s="243"/>
      <c r="E60" s="245"/>
      <c r="F60" s="245"/>
      <c r="G60" s="231" t="s">
        <v>266</v>
      </c>
      <c r="H60" s="231"/>
      <c r="I60" s="231"/>
      <c r="J60" s="231"/>
      <c r="K60" s="231"/>
      <c r="L60" s="232">
        <v>8</v>
      </c>
      <c r="M60" s="232">
        <v>1</v>
      </c>
      <c r="N60" s="233">
        <v>6560075080</v>
      </c>
      <c r="O60" s="234">
        <v>0</v>
      </c>
      <c r="P60" s="234"/>
      <c r="Q60" s="235">
        <v>2182617.9300000002</v>
      </c>
      <c r="R60" s="254">
        <v>2129600</v>
      </c>
      <c r="S60" s="247">
        <v>2129600</v>
      </c>
    </row>
    <row r="61" spans="1:19" x14ac:dyDescent="0.2">
      <c r="A61" s="206"/>
      <c r="B61" s="229"/>
      <c r="C61" s="230"/>
      <c r="D61" s="230"/>
      <c r="E61" s="237"/>
      <c r="F61" s="237"/>
      <c r="G61" s="231" t="s">
        <v>218</v>
      </c>
      <c r="H61" s="231"/>
      <c r="I61" s="231"/>
      <c r="J61" s="231"/>
      <c r="K61" s="231"/>
      <c r="L61" s="232">
        <v>8</v>
      </c>
      <c r="M61" s="232">
        <v>1</v>
      </c>
      <c r="N61" s="233">
        <v>6560075080</v>
      </c>
      <c r="O61" s="234">
        <v>540</v>
      </c>
      <c r="P61" s="234"/>
      <c r="Q61" s="235">
        <v>1729600</v>
      </c>
      <c r="R61" s="254">
        <v>1729600</v>
      </c>
      <c r="S61" s="247">
        <v>1729600</v>
      </c>
    </row>
    <row r="62" spans="1:19" x14ac:dyDescent="0.2">
      <c r="A62" s="206"/>
      <c r="B62" s="229"/>
      <c r="C62" s="230"/>
      <c r="D62" s="230"/>
      <c r="E62" s="237"/>
      <c r="F62" s="237"/>
      <c r="G62" s="244"/>
      <c r="H62" s="231" t="s">
        <v>235</v>
      </c>
      <c r="I62" s="231"/>
      <c r="J62" s="231"/>
      <c r="K62" s="231"/>
      <c r="L62" s="232">
        <v>8</v>
      </c>
      <c r="M62" s="232">
        <v>1</v>
      </c>
      <c r="N62" s="233">
        <v>6560095220</v>
      </c>
      <c r="O62" s="234">
        <v>0</v>
      </c>
      <c r="P62" s="234">
        <v>53017.93</v>
      </c>
      <c r="Q62" s="235">
        <v>453018</v>
      </c>
      <c r="R62" s="254">
        <v>400000</v>
      </c>
      <c r="S62" s="247">
        <v>400000</v>
      </c>
    </row>
    <row r="63" spans="1:19" ht="33.75" x14ac:dyDescent="0.2">
      <c r="A63" s="206"/>
      <c r="B63" s="229"/>
      <c r="C63" s="243"/>
      <c r="D63" s="243"/>
      <c r="E63" s="244"/>
      <c r="F63" s="244"/>
      <c r="G63" s="244"/>
      <c r="H63" s="245"/>
      <c r="I63" s="245"/>
      <c r="J63" s="245"/>
      <c r="K63" s="245" t="s">
        <v>223</v>
      </c>
      <c r="L63" s="232">
        <v>8</v>
      </c>
      <c r="M63" s="232">
        <v>1</v>
      </c>
      <c r="N63" s="233">
        <v>6560095220</v>
      </c>
      <c r="O63" s="234">
        <v>240</v>
      </c>
      <c r="P63" s="234">
        <v>53017.93</v>
      </c>
      <c r="Q63" s="235">
        <v>453018</v>
      </c>
      <c r="R63" s="254">
        <v>400000</v>
      </c>
      <c r="S63" s="281">
        <v>400000</v>
      </c>
    </row>
    <row r="64" spans="1:19" x14ac:dyDescent="0.2">
      <c r="A64" s="206"/>
      <c r="B64" s="229"/>
      <c r="C64" s="230"/>
      <c r="D64" s="230"/>
      <c r="E64" s="237"/>
      <c r="F64" s="237"/>
      <c r="G64" s="244"/>
      <c r="H64" s="222" t="s">
        <v>83</v>
      </c>
      <c r="I64" s="222"/>
      <c r="J64" s="222"/>
      <c r="K64" s="222"/>
      <c r="L64" s="248">
        <v>10</v>
      </c>
      <c r="M64" s="248">
        <v>0</v>
      </c>
      <c r="N64" s="249">
        <v>0</v>
      </c>
      <c r="O64" s="226">
        <v>0</v>
      </c>
      <c r="P64" s="226"/>
      <c r="Q64" s="268">
        <v>58200</v>
      </c>
      <c r="R64" s="282">
        <v>58200</v>
      </c>
      <c r="S64" s="247">
        <v>58200</v>
      </c>
    </row>
    <row r="65" spans="1:19" x14ac:dyDescent="0.2">
      <c r="A65" s="206"/>
      <c r="B65" s="229"/>
      <c r="C65" s="243"/>
      <c r="D65" s="243"/>
      <c r="E65" s="244"/>
      <c r="F65" s="244"/>
      <c r="G65" s="244"/>
      <c r="H65" s="283"/>
      <c r="I65" s="283"/>
      <c r="J65" s="283"/>
      <c r="K65" s="283" t="s">
        <v>267</v>
      </c>
      <c r="L65" s="248">
        <v>10</v>
      </c>
      <c r="M65" s="248">
        <v>1</v>
      </c>
      <c r="N65" s="249">
        <v>0</v>
      </c>
      <c r="O65" s="226">
        <v>0</v>
      </c>
      <c r="P65" s="226"/>
      <c r="Q65" s="268">
        <v>58200</v>
      </c>
      <c r="R65" s="254">
        <v>58200</v>
      </c>
      <c r="S65" s="247">
        <v>58200</v>
      </c>
    </row>
    <row r="66" spans="1:19" x14ac:dyDescent="0.2">
      <c r="A66" s="206"/>
      <c r="B66" s="229"/>
      <c r="C66" s="230"/>
      <c r="D66" s="230"/>
      <c r="E66" s="237"/>
      <c r="F66" s="237"/>
      <c r="G66" s="244"/>
      <c r="H66" s="231" t="s">
        <v>268</v>
      </c>
      <c r="I66" s="231"/>
      <c r="J66" s="231"/>
      <c r="K66" s="231"/>
      <c r="L66" s="232">
        <v>10</v>
      </c>
      <c r="M66" s="232">
        <v>1</v>
      </c>
      <c r="N66" s="273">
        <v>6500000000</v>
      </c>
      <c r="O66" s="234">
        <v>0</v>
      </c>
      <c r="P66" s="234"/>
      <c r="Q66" s="235">
        <v>58200</v>
      </c>
      <c r="R66" s="254">
        <v>58200</v>
      </c>
      <c r="S66" s="247">
        <v>58200</v>
      </c>
    </row>
    <row r="67" spans="1:19" ht="22.5" x14ac:dyDescent="0.2">
      <c r="A67" s="206"/>
      <c r="B67" s="229"/>
      <c r="C67" s="243"/>
      <c r="D67" s="243"/>
      <c r="E67" s="244"/>
      <c r="F67" s="244"/>
      <c r="G67" s="244"/>
      <c r="H67" s="245"/>
      <c r="I67" s="245"/>
      <c r="J67" s="245"/>
      <c r="K67" s="259" t="s">
        <v>203</v>
      </c>
      <c r="L67" s="260">
        <v>10</v>
      </c>
      <c r="M67" s="260">
        <v>1</v>
      </c>
      <c r="N67" s="284">
        <v>6510000000</v>
      </c>
      <c r="O67" s="262">
        <v>0</v>
      </c>
      <c r="P67" s="262"/>
      <c r="Q67" s="235">
        <v>58200</v>
      </c>
      <c r="R67" s="254">
        <v>58200</v>
      </c>
      <c r="S67" s="247">
        <v>58200</v>
      </c>
    </row>
    <row r="68" spans="1:19" ht="22.5" x14ac:dyDescent="0.2">
      <c r="A68" s="206"/>
      <c r="B68" s="229"/>
      <c r="C68" s="243"/>
      <c r="D68" s="243"/>
      <c r="E68" s="244"/>
      <c r="F68" s="244"/>
      <c r="G68" s="244"/>
      <c r="H68" s="245"/>
      <c r="I68" s="245"/>
      <c r="J68" s="245"/>
      <c r="K68" s="259" t="s">
        <v>269</v>
      </c>
      <c r="L68" s="260">
        <v>10</v>
      </c>
      <c r="M68" s="260">
        <v>1</v>
      </c>
      <c r="N68" s="284">
        <v>6510025050</v>
      </c>
      <c r="O68" s="262">
        <v>0</v>
      </c>
      <c r="P68" s="262"/>
      <c r="Q68" s="235">
        <v>58200</v>
      </c>
      <c r="R68" s="254">
        <v>58200</v>
      </c>
      <c r="S68" s="285">
        <v>58200</v>
      </c>
    </row>
    <row r="69" spans="1:19" ht="23.25" thickBot="1" x14ac:dyDescent="0.25">
      <c r="A69" s="206"/>
      <c r="B69" s="229"/>
      <c r="C69" s="243"/>
      <c r="D69" s="243"/>
      <c r="E69" s="244"/>
      <c r="F69" s="244"/>
      <c r="G69" s="244"/>
      <c r="H69" s="245"/>
      <c r="I69" s="245"/>
      <c r="J69" s="245"/>
      <c r="K69" s="259" t="s">
        <v>241</v>
      </c>
      <c r="L69" s="260">
        <v>10</v>
      </c>
      <c r="M69" s="260">
        <v>1</v>
      </c>
      <c r="N69" s="284">
        <v>6510025050</v>
      </c>
      <c r="O69" s="262">
        <v>310</v>
      </c>
      <c r="P69" s="262"/>
      <c r="Q69" s="252">
        <v>58200</v>
      </c>
      <c r="R69" s="286">
        <v>58200</v>
      </c>
      <c r="S69" s="251">
        <v>58200</v>
      </c>
    </row>
    <row r="70" spans="1:19" ht="13.5" thickBot="1" x14ac:dyDescent="0.25">
      <c r="A70" s="220"/>
      <c r="B70" s="212" t="s">
        <v>270</v>
      </c>
      <c r="C70" s="213"/>
      <c r="D70" s="213"/>
      <c r="E70" s="213"/>
      <c r="F70" s="213"/>
      <c r="G70" s="213"/>
      <c r="H70" s="213"/>
      <c r="I70" s="213"/>
      <c r="J70" s="213"/>
      <c r="K70" s="213"/>
      <c r="L70" s="287" t="s">
        <v>271</v>
      </c>
      <c r="M70" s="287" t="s">
        <v>271</v>
      </c>
      <c r="N70" s="287" t="s">
        <v>271</v>
      </c>
      <c r="O70" s="288" t="s">
        <v>271</v>
      </c>
      <c r="P70" s="289">
        <v>340481.43</v>
      </c>
      <c r="Q70" s="290">
        <f>Q10+Q32+Q39+Q45+Q50+Q56+Q64</f>
        <v>5599671.4299999997</v>
      </c>
      <c r="R70" s="290">
        <f>R10+R32+R39+R45+R50+R56+R64</f>
        <v>5112640</v>
      </c>
      <c r="S70" s="291">
        <v>5109155</v>
      </c>
    </row>
    <row r="71" spans="1:19" ht="13.5" thickBot="1" x14ac:dyDescent="0.25">
      <c r="A71" s="220"/>
      <c r="B71" s="292"/>
      <c r="C71" s="293"/>
      <c r="D71" s="293"/>
      <c r="E71" s="293"/>
      <c r="F71" s="293"/>
      <c r="G71" s="293"/>
      <c r="H71" s="293"/>
      <c r="I71" s="293"/>
      <c r="J71" s="293"/>
      <c r="K71" s="293"/>
      <c r="L71" s="294"/>
      <c r="M71" s="294"/>
      <c r="N71" s="294"/>
      <c r="O71" s="295"/>
      <c r="P71" s="296"/>
      <c r="Q71" s="297"/>
      <c r="R71" s="297"/>
      <c r="S71" s="200"/>
    </row>
    <row r="72" spans="1:19" x14ac:dyDescent="0.2">
      <c r="A72" s="191"/>
      <c r="B72" s="191"/>
      <c r="C72" s="220"/>
      <c r="D72" s="220"/>
      <c r="E72" s="220"/>
      <c r="F72" s="220"/>
      <c r="G72" s="206"/>
      <c r="H72" s="220"/>
      <c r="I72" s="220"/>
      <c r="J72" s="220"/>
      <c r="K72" s="220"/>
      <c r="L72" s="191"/>
      <c r="M72" s="191"/>
      <c r="N72" s="206"/>
      <c r="O72" s="206"/>
      <c r="P72" s="206"/>
      <c r="Q72" s="298"/>
      <c r="R72" s="298"/>
      <c r="S72" s="191"/>
    </row>
    <row r="73" spans="1:19" x14ac:dyDescent="0.2">
      <c r="A73" s="191"/>
      <c r="B73" s="191"/>
      <c r="C73" s="192"/>
      <c r="D73" s="192"/>
      <c r="E73" s="192"/>
      <c r="F73" s="192"/>
      <c r="G73" s="191"/>
      <c r="H73" s="192"/>
      <c r="I73" s="192"/>
      <c r="J73" s="192"/>
      <c r="K73" s="192"/>
      <c r="L73" s="191"/>
      <c r="M73" s="191"/>
      <c r="N73" s="191"/>
      <c r="O73" s="191"/>
      <c r="P73" s="191"/>
      <c r="Q73" s="191"/>
      <c r="R73" s="191"/>
      <c r="S73" s="191"/>
    </row>
    <row r="74" spans="1:19" x14ac:dyDescent="0.2">
      <c r="A74" s="191"/>
      <c r="B74" s="191"/>
      <c r="C74" s="192"/>
      <c r="D74" s="192"/>
      <c r="E74" s="192"/>
      <c r="F74" s="192"/>
      <c r="G74" s="191"/>
      <c r="H74" s="192"/>
      <c r="I74" s="192"/>
      <c r="J74" s="192"/>
      <c r="K74" s="192"/>
      <c r="L74" s="191"/>
      <c r="M74" s="191"/>
      <c r="N74" s="191"/>
      <c r="O74" s="191"/>
      <c r="P74" s="191"/>
      <c r="Q74" s="191"/>
      <c r="R74" s="191"/>
      <c r="S74" s="191"/>
    </row>
    <row r="75" spans="1:19" x14ac:dyDescent="0.2">
      <c r="A75" s="191"/>
      <c r="B75" s="191"/>
      <c r="C75" s="192"/>
      <c r="D75" s="192"/>
      <c r="E75" s="192"/>
      <c r="F75" s="192"/>
      <c r="G75" s="191"/>
      <c r="H75" s="192"/>
      <c r="I75" s="192"/>
      <c r="J75" s="192"/>
      <c r="K75" s="192"/>
      <c r="L75" s="191"/>
      <c r="M75" s="191"/>
      <c r="N75" s="191"/>
      <c r="O75" s="191"/>
      <c r="P75" s="191"/>
      <c r="Q75" s="191"/>
      <c r="R75" s="191"/>
      <c r="S75" s="299"/>
    </row>
    <row r="76" spans="1:19" x14ac:dyDescent="0.2">
      <c r="A76" s="299"/>
      <c r="B76" s="299"/>
      <c r="C76" s="299"/>
      <c r="D76" s="299"/>
      <c r="E76" s="299"/>
      <c r="F76" s="299"/>
      <c r="G76" s="299"/>
      <c r="H76" s="299"/>
      <c r="I76" s="299"/>
      <c r="J76" s="299"/>
      <c r="K76" s="299"/>
      <c r="L76" s="299"/>
      <c r="M76" s="299"/>
      <c r="N76" s="299"/>
      <c r="O76" s="299"/>
      <c r="P76" s="299"/>
      <c r="Q76" s="299"/>
      <c r="R76" s="299"/>
    </row>
    <row r="77" spans="1:19" ht="15.75" x14ac:dyDescent="0.2">
      <c r="A77" s="300"/>
    </row>
  </sheetData>
  <mergeCells count="168">
    <mergeCell ref="C74:D74"/>
    <mergeCell ref="E74:F74"/>
    <mergeCell ref="H74:K74"/>
    <mergeCell ref="C75:D75"/>
    <mergeCell ref="E75:F75"/>
    <mergeCell ref="H75:K75"/>
    <mergeCell ref="Q70:Q71"/>
    <mergeCell ref="R70:R71"/>
    <mergeCell ref="C72:D72"/>
    <mergeCell ref="E72:F72"/>
    <mergeCell ref="H72:K72"/>
    <mergeCell ref="C73:D73"/>
    <mergeCell ref="E73:F73"/>
    <mergeCell ref="H73:K73"/>
    <mergeCell ref="A70:A71"/>
    <mergeCell ref="B70:K71"/>
    <mergeCell ref="L70:L71"/>
    <mergeCell ref="M70:M71"/>
    <mergeCell ref="N70:N71"/>
    <mergeCell ref="O70:O71"/>
    <mergeCell ref="C64:D64"/>
    <mergeCell ref="E64:F64"/>
    <mergeCell ref="H64:K64"/>
    <mergeCell ref="C66:D66"/>
    <mergeCell ref="E66:F66"/>
    <mergeCell ref="H66:K66"/>
    <mergeCell ref="G60:K60"/>
    <mergeCell ref="C61:D61"/>
    <mergeCell ref="E61:F61"/>
    <mergeCell ref="G61:K61"/>
    <mergeCell ref="C62:D62"/>
    <mergeCell ref="E62:F62"/>
    <mergeCell ref="H62:K62"/>
    <mergeCell ref="B56:K56"/>
    <mergeCell ref="C57:K57"/>
    <mergeCell ref="C58:D58"/>
    <mergeCell ref="E58:K58"/>
    <mergeCell ref="C59:D59"/>
    <mergeCell ref="E59:K59"/>
    <mergeCell ref="C53:D53"/>
    <mergeCell ref="E53:K53"/>
    <mergeCell ref="C54:D54"/>
    <mergeCell ref="E54:K54"/>
    <mergeCell ref="C55:D55"/>
    <mergeCell ref="E55:K55"/>
    <mergeCell ref="C48:D48"/>
    <mergeCell ref="E48:F48"/>
    <mergeCell ref="G48:K48"/>
    <mergeCell ref="B50:K50"/>
    <mergeCell ref="C51:K51"/>
    <mergeCell ref="C52:D52"/>
    <mergeCell ref="E52:K52"/>
    <mergeCell ref="C44:D44"/>
    <mergeCell ref="E44:F44"/>
    <mergeCell ref="H44:K44"/>
    <mergeCell ref="B45:K45"/>
    <mergeCell ref="C46:K46"/>
    <mergeCell ref="C47:D47"/>
    <mergeCell ref="E47:F47"/>
    <mergeCell ref="G47:K47"/>
    <mergeCell ref="C41:D41"/>
    <mergeCell ref="E41:K41"/>
    <mergeCell ref="C42:D42"/>
    <mergeCell ref="E42:F42"/>
    <mergeCell ref="G42:K42"/>
    <mergeCell ref="C43:D43"/>
    <mergeCell ref="E43:F43"/>
    <mergeCell ref="G43:K43"/>
    <mergeCell ref="B38:C38"/>
    <mergeCell ref="D38:E38"/>
    <mergeCell ref="F38:G38"/>
    <mergeCell ref="H38:J38"/>
    <mergeCell ref="B39:K39"/>
    <mergeCell ref="C40:K40"/>
    <mergeCell ref="B36:C36"/>
    <mergeCell ref="D36:E36"/>
    <mergeCell ref="F36:G36"/>
    <mergeCell ref="H36:K36"/>
    <mergeCell ref="B37:C37"/>
    <mergeCell ref="D37:E37"/>
    <mergeCell ref="F37:G37"/>
    <mergeCell ref="H37:J37"/>
    <mergeCell ref="B34:C34"/>
    <mergeCell ref="D34:E34"/>
    <mergeCell ref="F34:K34"/>
    <mergeCell ref="B35:C35"/>
    <mergeCell ref="D35:E35"/>
    <mergeCell ref="F35:G35"/>
    <mergeCell ref="H35:K35"/>
    <mergeCell ref="C26:D26"/>
    <mergeCell ref="E26:F26"/>
    <mergeCell ref="G26:H26"/>
    <mergeCell ref="I26:K26"/>
    <mergeCell ref="B32:K32"/>
    <mergeCell ref="B33:C33"/>
    <mergeCell ref="D33:K33"/>
    <mergeCell ref="C24:D24"/>
    <mergeCell ref="E24:F24"/>
    <mergeCell ref="G24:H24"/>
    <mergeCell ref="I24:K24"/>
    <mergeCell ref="C25:D25"/>
    <mergeCell ref="E25:F25"/>
    <mergeCell ref="G25:H25"/>
    <mergeCell ref="I25:K25"/>
    <mergeCell ref="C22:D22"/>
    <mergeCell ref="E22:F22"/>
    <mergeCell ref="G22:K22"/>
    <mergeCell ref="C23:D23"/>
    <mergeCell ref="E23:F23"/>
    <mergeCell ref="G23:H23"/>
    <mergeCell ref="I23:K23"/>
    <mergeCell ref="S15:S17"/>
    <mergeCell ref="C19:K19"/>
    <mergeCell ref="C20:D20"/>
    <mergeCell ref="E20:K20"/>
    <mergeCell ref="C21:D21"/>
    <mergeCell ref="E21:F21"/>
    <mergeCell ref="G21:K21"/>
    <mergeCell ref="L15:L17"/>
    <mergeCell ref="M15:M17"/>
    <mergeCell ref="N15:N17"/>
    <mergeCell ref="O15:O17"/>
    <mergeCell ref="Q15:Q17"/>
    <mergeCell ref="R15:R17"/>
    <mergeCell ref="C14:D14"/>
    <mergeCell ref="E14:F14"/>
    <mergeCell ref="G14:K14"/>
    <mergeCell ref="A15:A17"/>
    <mergeCell ref="B15:B17"/>
    <mergeCell ref="C15:D17"/>
    <mergeCell ref="E15:F17"/>
    <mergeCell ref="G15:G17"/>
    <mergeCell ref="H15:K17"/>
    <mergeCell ref="N11:N12"/>
    <mergeCell ref="O11:O12"/>
    <mergeCell ref="Q11:Q12"/>
    <mergeCell ref="R11:R12"/>
    <mergeCell ref="S11:S12"/>
    <mergeCell ref="C13:D13"/>
    <mergeCell ref="E13:K13"/>
    <mergeCell ref="B10:K10"/>
    <mergeCell ref="A11:A12"/>
    <mergeCell ref="B11:B12"/>
    <mergeCell ref="C11:K12"/>
    <mergeCell ref="L11:L12"/>
    <mergeCell ref="M11:M12"/>
    <mergeCell ref="C5:D5"/>
    <mergeCell ref="E5:F5"/>
    <mergeCell ref="H5:K5"/>
    <mergeCell ref="A6:S6"/>
    <mergeCell ref="B8:N8"/>
    <mergeCell ref="B9:K9"/>
    <mergeCell ref="C3:D3"/>
    <mergeCell ref="E3:F3"/>
    <mergeCell ref="H3:K3"/>
    <mergeCell ref="Q3:S3"/>
    <mergeCell ref="C4:D4"/>
    <mergeCell ref="E4:F4"/>
    <mergeCell ref="H4:K4"/>
    <mergeCell ref="Q4:S4"/>
    <mergeCell ref="C1:D1"/>
    <mergeCell ref="E1:F1"/>
    <mergeCell ref="H1:K1"/>
    <mergeCell ref="Q1:S1"/>
    <mergeCell ref="C2:D2"/>
    <mergeCell ref="E2:F2"/>
    <mergeCell ref="H2:K2"/>
    <mergeCell ref="Q2:S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5"/>
  <sheetViews>
    <sheetView topLeftCell="K1" workbookViewId="0">
      <selection activeCell="K1" sqref="K1"/>
    </sheetView>
  </sheetViews>
  <sheetFormatPr defaultRowHeight="15" x14ac:dyDescent="0.2"/>
  <cols>
    <col min="1" max="1" width="1.42578125" style="90" hidden="1" customWidth="1"/>
    <col min="2" max="3" width="0.85546875" style="90" hidden="1" customWidth="1"/>
    <col min="4" max="4" width="0.28515625" style="90" hidden="1" customWidth="1"/>
    <col min="5" max="5" width="0.5703125" style="90" hidden="1" customWidth="1"/>
    <col min="6" max="6" width="0.7109375" style="90" hidden="1" customWidth="1"/>
    <col min="7" max="7" width="0.28515625" style="90" hidden="1" customWidth="1"/>
    <col min="8" max="8" width="0.5703125" style="90" hidden="1" customWidth="1"/>
    <col min="9" max="10" width="0.7109375" style="90" hidden="1" customWidth="1"/>
    <col min="11" max="11" width="30.85546875" style="90" customWidth="1"/>
    <col min="12" max="12" width="6.85546875" style="96" customWidth="1"/>
    <col min="13" max="14" width="3.7109375" style="96" customWidth="1"/>
    <col min="15" max="15" width="10.85546875" style="93" customWidth="1"/>
    <col min="16" max="16" width="5.5703125" style="93" customWidth="1"/>
    <col min="17" max="18" width="12.42578125" style="96" customWidth="1"/>
    <col min="19" max="19" width="12.5703125" style="96" customWidth="1"/>
    <col min="20" max="20" width="13.85546875" style="96" customWidth="1"/>
    <col min="21" max="21" width="10.42578125" style="96" customWidth="1"/>
    <col min="22" max="22" width="21.28515625" style="96" customWidth="1"/>
    <col min="23" max="23" width="0.28515625" style="96" customWidth="1"/>
    <col min="24" max="256" width="9.140625" style="96"/>
    <col min="257" max="266" width="0" style="96" hidden="1" customWidth="1"/>
    <col min="267" max="267" width="30.85546875" style="96" customWidth="1"/>
    <col min="268" max="268" width="6.85546875" style="96" customWidth="1"/>
    <col min="269" max="270" width="3.7109375" style="96" customWidth="1"/>
    <col min="271" max="271" width="10.85546875" style="96" customWidth="1"/>
    <col min="272" max="272" width="5.5703125" style="96" customWidth="1"/>
    <col min="273" max="274" width="12.42578125" style="96" customWidth="1"/>
    <col min="275" max="275" width="12.5703125" style="96" customWidth="1"/>
    <col min="276" max="276" width="13.85546875" style="96" customWidth="1"/>
    <col min="277" max="277" width="10.42578125" style="96" customWidth="1"/>
    <col min="278" max="278" width="21.28515625" style="96" customWidth="1"/>
    <col min="279" max="279" width="0.28515625" style="96" customWidth="1"/>
    <col min="280" max="512" width="9.140625" style="96"/>
    <col min="513" max="522" width="0" style="96" hidden="1" customWidth="1"/>
    <col min="523" max="523" width="30.85546875" style="96" customWidth="1"/>
    <col min="524" max="524" width="6.85546875" style="96" customWidth="1"/>
    <col min="525" max="526" width="3.7109375" style="96" customWidth="1"/>
    <col min="527" max="527" width="10.85546875" style="96" customWidth="1"/>
    <col min="528" max="528" width="5.5703125" style="96" customWidth="1"/>
    <col min="529" max="530" width="12.42578125" style="96" customWidth="1"/>
    <col min="531" max="531" width="12.5703125" style="96" customWidth="1"/>
    <col min="532" max="532" width="13.85546875" style="96" customWidth="1"/>
    <col min="533" max="533" width="10.42578125" style="96" customWidth="1"/>
    <col min="534" max="534" width="21.28515625" style="96" customWidth="1"/>
    <col min="535" max="535" width="0.28515625" style="96" customWidth="1"/>
    <col min="536" max="768" width="9.140625" style="96"/>
    <col min="769" max="778" width="0" style="96" hidden="1" customWidth="1"/>
    <col min="779" max="779" width="30.85546875" style="96" customWidth="1"/>
    <col min="780" max="780" width="6.85546875" style="96" customWidth="1"/>
    <col min="781" max="782" width="3.7109375" style="96" customWidth="1"/>
    <col min="783" max="783" width="10.85546875" style="96" customWidth="1"/>
    <col min="784" max="784" width="5.5703125" style="96" customWidth="1"/>
    <col min="785" max="786" width="12.42578125" style="96" customWidth="1"/>
    <col min="787" max="787" width="12.5703125" style="96" customWidth="1"/>
    <col min="788" max="788" width="13.85546875" style="96" customWidth="1"/>
    <col min="789" max="789" width="10.42578125" style="96" customWidth="1"/>
    <col min="790" max="790" width="21.28515625" style="96" customWidth="1"/>
    <col min="791" max="791" width="0.28515625" style="96" customWidth="1"/>
    <col min="792" max="1024" width="9.140625" style="96"/>
    <col min="1025" max="1034" width="0" style="96" hidden="1" customWidth="1"/>
    <col min="1035" max="1035" width="30.85546875" style="96" customWidth="1"/>
    <col min="1036" max="1036" width="6.85546875" style="96" customWidth="1"/>
    <col min="1037" max="1038" width="3.7109375" style="96" customWidth="1"/>
    <col min="1039" max="1039" width="10.85546875" style="96" customWidth="1"/>
    <col min="1040" max="1040" width="5.5703125" style="96" customWidth="1"/>
    <col min="1041" max="1042" width="12.42578125" style="96" customWidth="1"/>
    <col min="1043" max="1043" width="12.5703125" style="96" customWidth="1"/>
    <col min="1044" max="1044" width="13.85546875" style="96" customWidth="1"/>
    <col min="1045" max="1045" width="10.42578125" style="96" customWidth="1"/>
    <col min="1046" max="1046" width="21.28515625" style="96" customWidth="1"/>
    <col min="1047" max="1047" width="0.28515625" style="96" customWidth="1"/>
    <col min="1048" max="1280" width="9.140625" style="96"/>
    <col min="1281" max="1290" width="0" style="96" hidden="1" customWidth="1"/>
    <col min="1291" max="1291" width="30.85546875" style="96" customWidth="1"/>
    <col min="1292" max="1292" width="6.85546875" style="96" customWidth="1"/>
    <col min="1293" max="1294" width="3.7109375" style="96" customWidth="1"/>
    <col min="1295" max="1295" width="10.85546875" style="96" customWidth="1"/>
    <col min="1296" max="1296" width="5.5703125" style="96" customWidth="1"/>
    <col min="1297" max="1298" width="12.42578125" style="96" customWidth="1"/>
    <col min="1299" max="1299" width="12.5703125" style="96" customWidth="1"/>
    <col min="1300" max="1300" width="13.85546875" style="96" customWidth="1"/>
    <col min="1301" max="1301" width="10.42578125" style="96" customWidth="1"/>
    <col min="1302" max="1302" width="21.28515625" style="96" customWidth="1"/>
    <col min="1303" max="1303" width="0.28515625" style="96" customWidth="1"/>
    <col min="1304" max="1536" width="9.140625" style="96"/>
    <col min="1537" max="1546" width="0" style="96" hidden="1" customWidth="1"/>
    <col min="1547" max="1547" width="30.85546875" style="96" customWidth="1"/>
    <col min="1548" max="1548" width="6.85546875" style="96" customWidth="1"/>
    <col min="1549" max="1550" width="3.7109375" style="96" customWidth="1"/>
    <col min="1551" max="1551" width="10.85546875" style="96" customWidth="1"/>
    <col min="1552" max="1552" width="5.5703125" style="96" customWidth="1"/>
    <col min="1553" max="1554" width="12.42578125" style="96" customWidth="1"/>
    <col min="1555" max="1555" width="12.5703125" style="96" customWidth="1"/>
    <col min="1556" max="1556" width="13.85546875" style="96" customWidth="1"/>
    <col min="1557" max="1557" width="10.42578125" style="96" customWidth="1"/>
    <col min="1558" max="1558" width="21.28515625" style="96" customWidth="1"/>
    <col min="1559" max="1559" width="0.28515625" style="96" customWidth="1"/>
    <col min="1560" max="1792" width="9.140625" style="96"/>
    <col min="1793" max="1802" width="0" style="96" hidden="1" customWidth="1"/>
    <col min="1803" max="1803" width="30.85546875" style="96" customWidth="1"/>
    <col min="1804" max="1804" width="6.85546875" style="96" customWidth="1"/>
    <col min="1805" max="1806" width="3.7109375" style="96" customWidth="1"/>
    <col min="1807" max="1807" width="10.85546875" style="96" customWidth="1"/>
    <col min="1808" max="1808" width="5.5703125" style="96" customWidth="1"/>
    <col min="1809" max="1810" width="12.42578125" style="96" customWidth="1"/>
    <col min="1811" max="1811" width="12.5703125" style="96" customWidth="1"/>
    <col min="1812" max="1812" width="13.85546875" style="96" customWidth="1"/>
    <col min="1813" max="1813" width="10.42578125" style="96" customWidth="1"/>
    <col min="1814" max="1814" width="21.28515625" style="96" customWidth="1"/>
    <col min="1815" max="1815" width="0.28515625" style="96" customWidth="1"/>
    <col min="1816" max="2048" width="9.140625" style="96"/>
    <col min="2049" max="2058" width="0" style="96" hidden="1" customWidth="1"/>
    <col min="2059" max="2059" width="30.85546875" style="96" customWidth="1"/>
    <col min="2060" max="2060" width="6.85546875" style="96" customWidth="1"/>
    <col min="2061" max="2062" width="3.7109375" style="96" customWidth="1"/>
    <col min="2063" max="2063" width="10.85546875" style="96" customWidth="1"/>
    <col min="2064" max="2064" width="5.5703125" style="96" customWidth="1"/>
    <col min="2065" max="2066" width="12.42578125" style="96" customWidth="1"/>
    <col min="2067" max="2067" width="12.5703125" style="96" customWidth="1"/>
    <col min="2068" max="2068" width="13.85546875" style="96" customWidth="1"/>
    <col min="2069" max="2069" width="10.42578125" style="96" customWidth="1"/>
    <col min="2070" max="2070" width="21.28515625" style="96" customWidth="1"/>
    <col min="2071" max="2071" width="0.28515625" style="96" customWidth="1"/>
    <col min="2072" max="2304" width="9.140625" style="96"/>
    <col min="2305" max="2314" width="0" style="96" hidden="1" customWidth="1"/>
    <col min="2315" max="2315" width="30.85546875" style="96" customWidth="1"/>
    <col min="2316" max="2316" width="6.85546875" style="96" customWidth="1"/>
    <col min="2317" max="2318" width="3.7109375" style="96" customWidth="1"/>
    <col min="2319" max="2319" width="10.85546875" style="96" customWidth="1"/>
    <col min="2320" max="2320" width="5.5703125" style="96" customWidth="1"/>
    <col min="2321" max="2322" width="12.42578125" style="96" customWidth="1"/>
    <col min="2323" max="2323" width="12.5703125" style="96" customWidth="1"/>
    <col min="2324" max="2324" width="13.85546875" style="96" customWidth="1"/>
    <col min="2325" max="2325" width="10.42578125" style="96" customWidth="1"/>
    <col min="2326" max="2326" width="21.28515625" style="96" customWidth="1"/>
    <col min="2327" max="2327" width="0.28515625" style="96" customWidth="1"/>
    <col min="2328" max="2560" width="9.140625" style="96"/>
    <col min="2561" max="2570" width="0" style="96" hidden="1" customWidth="1"/>
    <col min="2571" max="2571" width="30.85546875" style="96" customWidth="1"/>
    <col min="2572" max="2572" width="6.85546875" style="96" customWidth="1"/>
    <col min="2573" max="2574" width="3.7109375" style="96" customWidth="1"/>
    <col min="2575" max="2575" width="10.85546875" style="96" customWidth="1"/>
    <col min="2576" max="2576" width="5.5703125" style="96" customWidth="1"/>
    <col min="2577" max="2578" width="12.42578125" style="96" customWidth="1"/>
    <col min="2579" max="2579" width="12.5703125" style="96" customWidth="1"/>
    <col min="2580" max="2580" width="13.85546875" style="96" customWidth="1"/>
    <col min="2581" max="2581" width="10.42578125" style="96" customWidth="1"/>
    <col min="2582" max="2582" width="21.28515625" style="96" customWidth="1"/>
    <col min="2583" max="2583" width="0.28515625" style="96" customWidth="1"/>
    <col min="2584" max="2816" width="9.140625" style="96"/>
    <col min="2817" max="2826" width="0" style="96" hidden="1" customWidth="1"/>
    <col min="2827" max="2827" width="30.85546875" style="96" customWidth="1"/>
    <col min="2828" max="2828" width="6.85546875" style="96" customWidth="1"/>
    <col min="2829" max="2830" width="3.7109375" style="96" customWidth="1"/>
    <col min="2831" max="2831" width="10.85546875" style="96" customWidth="1"/>
    <col min="2832" max="2832" width="5.5703125" style="96" customWidth="1"/>
    <col min="2833" max="2834" width="12.42578125" style="96" customWidth="1"/>
    <col min="2835" max="2835" width="12.5703125" style="96" customWidth="1"/>
    <col min="2836" max="2836" width="13.85546875" style="96" customWidth="1"/>
    <col min="2837" max="2837" width="10.42578125" style="96" customWidth="1"/>
    <col min="2838" max="2838" width="21.28515625" style="96" customWidth="1"/>
    <col min="2839" max="2839" width="0.28515625" style="96" customWidth="1"/>
    <col min="2840" max="3072" width="9.140625" style="96"/>
    <col min="3073" max="3082" width="0" style="96" hidden="1" customWidth="1"/>
    <col min="3083" max="3083" width="30.85546875" style="96" customWidth="1"/>
    <col min="3084" max="3084" width="6.85546875" style="96" customWidth="1"/>
    <col min="3085" max="3086" width="3.7109375" style="96" customWidth="1"/>
    <col min="3087" max="3087" width="10.85546875" style="96" customWidth="1"/>
    <col min="3088" max="3088" width="5.5703125" style="96" customWidth="1"/>
    <col min="3089" max="3090" width="12.42578125" style="96" customWidth="1"/>
    <col min="3091" max="3091" width="12.5703125" style="96" customWidth="1"/>
    <col min="3092" max="3092" width="13.85546875" style="96" customWidth="1"/>
    <col min="3093" max="3093" width="10.42578125" style="96" customWidth="1"/>
    <col min="3094" max="3094" width="21.28515625" style="96" customWidth="1"/>
    <col min="3095" max="3095" width="0.28515625" style="96" customWidth="1"/>
    <col min="3096" max="3328" width="9.140625" style="96"/>
    <col min="3329" max="3338" width="0" style="96" hidden="1" customWidth="1"/>
    <col min="3339" max="3339" width="30.85546875" style="96" customWidth="1"/>
    <col min="3340" max="3340" width="6.85546875" style="96" customWidth="1"/>
    <col min="3341" max="3342" width="3.7109375" style="96" customWidth="1"/>
    <col min="3343" max="3343" width="10.85546875" style="96" customWidth="1"/>
    <col min="3344" max="3344" width="5.5703125" style="96" customWidth="1"/>
    <col min="3345" max="3346" width="12.42578125" style="96" customWidth="1"/>
    <col min="3347" max="3347" width="12.5703125" style="96" customWidth="1"/>
    <col min="3348" max="3348" width="13.85546875" style="96" customWidth="1"/>
    <col min="3349" max="3349" width="10.42578125" style="96" customWidth="1"/>
    <col min="3350" max="3350" width="21.28515625" style="96" customWidth="1"/>
    <col min="3351" max="3351" width="0.28515625" style="96" customWidth="1"/>
    <col min="3352" max="3584" width="9.140625" style="96"/>
    <col min="3585" max="3594" width="0" style="96" hidden="1" customWidth="1"/>
    <col min="3595" max="3595" width="30.85546875" style="96" customWidth="1"/>
    <col min="3596" max="3596" width="6.85546875" style="96" customWidth="1"/>
    <col min="3597" max="3598" width="3.7109375" style="96" customWidth="1"/>
    <col min="3599" max="3599" width="10.85546875" style="96" customWidth="1"/>
    <col min="3600" max="3600" width="5.5703125" style="96" customWidth="1"/>
    <col min="3601" max="3602" width="12.42578125" style="96" customWidth="1"/>
    <col min="3603" max="3603" width="12.5703125" style="96" customWidth="1"/>
    <col min="3604" max="3604" width="13.85546875" style="96" customWidth="1"/>
    <col min="3605" max="3605" width="10.42578125" style="96" customWidth="1"/>
    <col min="3606" max="3606" width="21.28515625" style="96" customWidth="1"/>
    <col min="3607" max="3607" width="0.28515625" style="96" customWidth="1"/>
    <col min="3608" max="3840" width="9.140625" style="96"/>
    <col min="3841" max="3850" width="0" style="96" hidden="1" customWidth="1"/>
    <col min="3851" max="3851" width="30.85546875" style="96" customWidth="1"/>
    <col min="3852" max="3852" width="6.85546875" style="96" customWidth="1"/>
    <col min="3853" max="3854" width="3.7109375" style="96" customWidth="1"/>
    <col min="3855" max="3855" width="10.85546875" style="96" customWidth="1"/>
    <col min="3856" max="3856" width="5.5703125" style="96" customWidth="1"/>
    <col min="3857" max="3858" width="12.42578125" style="96" customWidth="1"/>
    <col min="3859" max="3859" width="12.5703125" style="96" customWidth="1"/>
    <col min="3860" max="3860" width="13.85546875" style="96" customWidth="1"/>
    <col min="3861" max="3861" width="10.42578125" style="96" customWidth="1"/>
    <col min="3862" max="3862" width="21.28515625" style="96" customWidth="1"/>
    <col min="3863" max="3863" width="0.28515625" style="96" customWidth="1"/>
    <col min="3864" max="4096" width="9.140625" style="96"/>
    <col min="4097" max="4106" width="0" style="96" hidden="1" customWidth="1"/>
    <col min="4107" max="4107" width="30.85546875" style="96" customWidth="1"/>
    <col min="4108" max="4108" width="6.85546875" style="96" customWidth="1"/>
    <col min="4109" max="4110" width="3.7109375" style="96" customWidth="1"/>
    <col min="4111" max="4111" width="10.85546875" style="96" customWidth="1"/>
    <col min="4112" max="4112" width="5.5703125" style="96" customWidth="1"/>
    <col min="4113" max="4114" width="12.42578125" style="96" customWidth="1"/>
    <col min="4115" max="4115" width="12.5703125" style="96" customWidth="1"/>
    <col min="4116" max="4116" width="13.85546875" style="96" customWidth="1"/>
    <col min="4117" max="4117" width="10.42578125" style="96" customWidth="1"/>
    <col min="4118" max="4118" width="21.28515625" style="96" customWidth="1"/>
    <col min="4119" max="4119" width="0.28515625" style="96" customWidth="1"/>
    <col min="4120" max="4352" width="9.140625" style="96"/>
    <col min="4353" max="4362" width="0" style="96" hidden="1" customWidth="1"/>
    <col min="4363" max="4363" width="30.85546875" style="96" customWidth="1"/>
    <col min="4364" max="4364" width="6.85546875" style="96" customWidth="1"/>
    <col min="4365" max="4366" width="3.7109375" style="96" customWidth="1"/>
    <col min="4367" max="4367" width="10.85546875" style="96" customWidth="1"/>
    <col min="4368" max="4368" width="5.5703125" style="96" customWidth="1"/>
    <col min="4369" max="4370" width="12.42578125" style="96" customWidth="1"/>
    <col min="4371" max="4371" width="12.5703125" style="96" customWidth="1"/>
    <col min="4372" max="4372" width="13.85546875" style="96" customWidth="1"/>
    <col min="4373" max="4373" width="10.42578125" style="96" customWidth="1"/>
    <col min="4374" max="4374" width="21.28515625" style="96" customWidth="1"/>
    <col min="4375" max="4375" width="0.28515625" style="96" customWidth="1"/>
    <col min="4376" max="4608" width="9.140625" style="96"/>
    <col min="4609" max="4618" width="0" style="96" hidden="1" customWidth="1"/>
    <col min="4619" max="4619" width="30.85546875" style="96" customWidth="1"/>
    <col min="4620" max="4620" width="6.85546875" style="96" customWidth="1"/>
    <col min="4621" max="4622" width="3.7109375" style="96" customWidth="1"/>
    <col min="4623" max="4623" width="10.85546875" style="96" customWidth="1"/>
    <col min="4624" max="4624" width="5.5703125" style="96" customWidth="1"/>
    <col min="4625" max="4626" width="12.42578125" style="96" customWidth="1"/>
    <col min="4627" max="4627" width="12.5703125" style="96" customWidth="1"/>
    <col min="4628" max="4628" width="13.85546875" style="96" customWidth="1"/>
    <col min="4629" max="4629" width="10.42578125" style="96" customWidth="1"/>
    <col min="4630" max="4630" width="21.28515625" style="96" customWidth="1"/>
    <col min="4631" max="4631" width="0.28515625" style="96" customWidth="1"/>
    <col min="4632" max="4864" width="9.140625" style="96"/>
    <col min="4865" max="4874" width="0" style="96" hidden="1" customWidth="1"/>
    <col min="4875" max="4875" width="30.85546875" style="96" customWidth="1"/>
    <col min="4876" max="4876" width="6.85546875" style="96" customWidth="1"/>
    <col min="4877" max="4878" width="3.7109375" style="96" customWidth="1"/>
    <col min="4879" max="4879" width="10.85546875" style="96" customWidth="1"/>
    <col min="4880" max="4880" width="5.5703125" style="96" customWidth="1"/>
    <col min="4881" max="4882" width="12.42578125" style="96" customWidth="1"/>
    <col min="4883" max="4883" width="12.5703125" style="96" customWidth="1"/>
    <col min="4884" max="4884" width="13.85546875" style="96" customWidth="1"/>
    <col min="4885" max="4885" width="10.42578125" style="96" customWidth="1"/>
    <col min="4886" max="4886" width="21.28515625" style="96" customWidth="1"/>
    <col min="4887" max="4887" width="0.28515625" style="96" customWidth="1"/>
    <col min="4888" max="5120" width="9.140625" style="96"/>
    <col min="5121" max="5130" width="0" style="96" hidden="1" customWidth="1"/>
    <col min="5131" max="5131" width="30.85546875" style="96" customWidth="1"/>
    <col min="5132" max="5132" width="6.85546875" style="96" customWidth="1"/>
    <col min="5133" max="5134" width="3.7109375" style="96" customWidth="1"/>
    <col min="5135" max="5135" width="10.85546875" style="96" customWidth="1"/>
    <col min="5136" max="5136" width="5.5703125" style="96" customWidth="1"/>
    <col min="5137" max="5138" width="12.42578125" style="96" customWidth="1"/>
    <col min="5139" max="5139" width="12.5703125" style="96" customWidth="1"/>
    <col min="5140" max="5140" width="13.85546875" style="96" customWidth="1"/>
    <col min="5141" max="5141" width="10.42578125" style="96" customWidth="1"/>
    <col min="5142" max="5142" width="21.28515625" style="96" customWidth="1"/>
    <col min="5143" max="5143" width="0.28515625" style="96" customWidth="1"/>
    <col min="5144" max="5376" width="9.140625" style="96"/>
    <col min="5377" max="5386" width="0" style="96" hidden="1" customWidth="1"/>
    <col min="5387" max="5387" width="30.85546875" style="96" customWidth="1"/>
    <col min="5388" max="5388" width="6.85546875" style="96" customWidth="1"/>
    <col min="5389" max="5390" width="3.7109375" style="96" customWidth="1"/>
    <col min="5391" max="5391" width="10.85546875" style="96" customWidth="1"/>
    <col min="5392" max="5392" width="5.5703125" style="96" customWidth="1"/>
    <col min="5393" max="5394" width="12.42578125" style="96" customWidth="1"/>
    <col min="5395" max="5395" width="12.5703125" style="96" customWidth="1"/>
    <col min="5396" max="5396" width="13.85546875" style="96" customWidth="1"/>
    <col min="5397" max="5397" width="10.42578125" style="96" customWidth="1"/>
    <col min="5398" max="5398" width="21.28515625" style="96" customWidth="1"/>
    <col min="5399" max="5399" width="0.28515625" style="96" customWidth="1"/>
    <col min="5400" max="5632" width="9.140625" style="96"/>
    <col min="5633" max="5642" width="0" style="96" hidden="1" customWidth="1"/>
    <col min="5643" max="5643" width="30.85546875" style="96" customWidth="1"/>
    <col min="5644" max="5644" width="6.85546875" style="96" customWidth="1"/>
    <col min="5645" max="5646" width="3.7109375" style="96" customWidth="1"/>
    <col min="5647" max="5647" width="10.85546875" style="96" customWidth="1"/>
    <col min="5648" max="5648" width="5.5703125" style="96" customWidth="1"/>
    <col min="5649" max="5650" width="12.42578125" style="96" customWidth="1"/>
    <col min="5651" max="5651" width="12.5703125" style="96" customWidth="1"/>
    <col min="5652" max="5652" width="13.85546875" style="96" customWidth="1"/>
    <col min="5653" max="5653" width="10.42578125" style="96" customWidth="1"/>
    <col min="5654" max="5654" width="21.28515625" style="96" customWidth="1"/>
    <col min="5655" max="5655" width="0.28515625" style="96" customWidth="1"/>
    <col min="5656" max="5888" width="9.140625" style="96"/>
    <col min="5889" max="5898" width="0" style="96" hidden="1" customWidth="1"/>
    <col min="5899" max="5899" width="30.85546875" style="96" customWidth="1"/>
    <col min="5900" max="5900" width="6.85546875" style="96" customWidth="1"/>
    <col min="5901" max="5902" width="3.7109375" style="96" customWidth="1"/>
    <col min="5903" max="5903" width="10.85546875" style="96" customWidth="1"/>
    <col min="5904" max="5904" width="5.5703125" style="96" customWidth="1"/>
    <col min="5905" max="5906" width="12.42578125" style="96" customWidth="1"/>
    <col min="5907" max="5907" width="12.5703125" style="96" customWidth="1"/>
    <col min="5908" max="5908" width="13.85546875" style="96" customWidth="1"/>
    <col min="5909" max="5909" width="10.42578125" style="96" customWidth="1"/>
    <col min="5910" max="5910" width="21.28515625" style="96" customWidth="1"/>
    <col min="5911" max="5911" width="0.28515625" style="96" customWidth="1"/>
    <col min="5912" max="6144" width="9.140625" style="96"/>
    <col min="6145" max="6154" width="0" style="96" hidden="1" customWidth="1"/>
    <col min="6155" max="6155" width="30.85546875" style="96" customWidth="1"/>
    <col min="6156" max="6156" width="6.85546875" style="96" customWidth="1"/>
    <col min="6157" max="6158" width="3.7109375" style="96" customWidth="1"/>
    <col min="6159" max="6159" width="10.85546875" style="96" customWidth="1"/>
    <col min="6160" max="6160" width="5.5703125" style="96" customWidth="1"/>
    <col min="6161" max="6162" width="12.42578125" style="96" customWidth="1"/>
    <col min="6163" max="6163" width="12.5703125" style="96" customWidth="1"/>
    <col min="6164" max="6164" width="13.85546875" style="96" customWidth="1"/>
    <col min="6165" max="6165" width="10.42578125" style="96" customWidth="1"/>
    <col min="6166" max="6166" width="21.28515625" style="96" customWidth="1"/>
    <col min="6167" max="6167" width="0.28515625" style="96" customWidth="1"/>
    <col min="6168" max="6400" width="9.140625" style="96"/>
    <col min="6401" max="6410" width="0" style="96" hidden="1" customWidth="1"/>
    <col min="6411" max="6411" width="30.85546875" style="96" customWidth="1"/>
    <col min="6412" max="6412" width="6.85546875" style="96" customWidth="1"/>
    <col min="6413" max="6414" width="3.7109375" style="96" customWidth="1"/>
    <col min="6415" max="6415" width="10.85546875" style="96" customWidth="1"/>
    <col min="6416" max="6416" width="5.5703125" style="96" customWidth="1"/>
    <col min="6417" max="6418" width="12.42578125" style="96" customWidth="1"/>
    <col min="6419" max="6419" width="12.5703125" style="96" customWidth="1"/>
    <col min="6420" max="6420" width="13.85546875" style="96" customWidth="1"/>
    <col min="6421" max="6421" width="10.42578125" style="96" customWidth="1"/>
    <col min="6422" max="6422" width="21.28515625" style="96" customWidth="1"/>
    <col min="6423" max="6423" width="0.28515625" style="96" customWidth="1"/>
    <col min="6424" max="6656" width="9.140625" style="96"/>
    <col min="6657" max="6666" width="0" style="96" hidden="1" customWidth="1"/>
    <col min="6667" max="6667" width="30.85546875" style="96" customWidth="1"/>
    <col min="6668" max="6668" width="6.85546875" style="96" customWidth="1"/>
    <col min="6669" max="6670" width="3.7109375" style="96" customWidth="1"/>
    <col min="6671" max="6671" width="10.85546875" style="96" customWidth="1"/>
    <col min="6672" max="6672" width="5.5703125" style="96" customWidth="1"/>
    <col min="6673" max="6674" width="12.42578125" style="96" customWidth="1"/>
    <col min="6675" max="6675" width="12.5703125" style="96" customWidth="1"/>
    <col min="6676" max="6676" width="13.85546875" style="96" customWidth="1"/>
    <col min="6677" max="6677" width="10.42578125" style="96" customWidth="1"/>
    <col min="6678" max="6678" width="21.28515625" style="96" customWidth="1"/>
    <col min="6679" max="6679" width="0.28515625" style="96" customWidth="1"/>
    <col min="6680" max="6912" width="9.140625" style="96"/>
    <col min="6913" max="6922" width="0" style="96" hidden="1" customWidth="1"/>
    <col min="6923" max="6923" width="30.85546875" style="96" customWidth="1"/>
    <col min="6924" max="6924" width="6.85546875" style="96" customWidth="1"/>
    <col min="6925" max="6926" width="3.7109375" style="96" customWidth="1"/>
    <col min="6927" max="6927" width="10.85546875" style="96" customWidth="1"/>
    <col min="6928" max="6928" width="5.5703125" style="96" customWidth="1"/>
    <col min="6929" max="6930" width="12.42578125" style="96" customWidth="1"/>
    <col min="6931" max="6931" width="12.5703125" style="96" customWidth="1"/>
    <col min="6932" max="6932" width="13.85546875" style="96" customWidth="1"/>
    <col min="6933" max="6933" width="10.42578125" style="96" customWidth="1"/>
    <col min="6934" max="6934" width="21.28515625" style="96" customWidth="1"/>
    <col min="6935" max="6935" width="0.28515625" style="96" customWidth="1"/>
    <col min="6936" max="7168" width="9.140625" style="96"/>
    <col min="7169" max="7178" width="0" style="96" hidden="1" customWidth="1"/>
    <col min="7179" max="7179" width="30.85546875" style="96" customWidth="1"/>
    <col min="7180" max="7180" width="6.85546875" style="96" customWidth="1"/>
    <col min="7181" max="7182" width="3.7109375" style="96" customWidth="1"/>
    <col min="7183" max="7183" width="10.85546875" style="96" customWidth="1"/>
    <col min="7184" max="7184" width="5.5703125" style="96" customWidth="1"/>
    <col min="7185" max="7186" width="12.42578125" style="96" customWidth="1"/>
    <col min="7187" max="7187" width="12.5703125" style="96" customWidth="1"/>
    <col min="7188" max="7188" width="13.85546875" style="96" customWidth="1"/>
    <col min="7189" max="7189" width="10.42578125" style="96" customWidth="1"/>
    <col min="7190" max="7190" width="21.28515625" style="96" customWidth="1"/>
    <col min="7191" max="7191" width="0.28515625" style="96" customWidth="1"/>
    <col min="7192" max="7424" width="9.140625" style="96"/>
    <col min="7425" max="7434" width="0" style="96" hidden="1" customWidth="1"/>
    <col min="7435" max="7435" width="30.85546875" style="96" customWidth="1"/>
    <col min="7436" max="7436" width="6.85546875" style="96" customWidth="1"/>
    <col min="7437" max="7438" width="3.7109375" style="96" customWidth="1"/>
    <col min="7439" max="7439" width="10.85546875" style="96" customWidth="1"/>
    <col min="7440" max="7440" width="5.5703125" style="96" customWidth="1"/>
    <col min="7441" max="7442" width="12.42578125" style="96" customWidth="1"/>
    <col min="7443" max="7443" width="12.5703125" style="96" customWidth="1"/>
    <col min="7444" max="7444" width="13.85546875" style="96" customWidth="1"/>
    <col min="7445" max="7445" width="10.42578125" style="96" customWidth="1"/>
    <col min="7446" max="7446" width="21.28515625" style="96" customWidth="1"/>
    <col min="7447" max="7447" width="0.28515625" style="96" customWidth="1"/>
    <col min="7448" max="7680" width="9.140625" style="96"/>
    <col min="7681" max="7690" width="0" style="96" hidden="1" customWidth="1"/>
    <col min="7691" max="7691" width="30.85546875" style="96" customWidth="1"/>
    <col min="7692" max="7692" width="6.85546875" style="96" customWidth="1"/>
    <col min="7693" max="7694" width="3.7109375" style="96" customWidth="1"/>
    <col min="7695" max="7695" width="10.85546875" style="96" customWidth="1"/>
    <col min="7696" max="7696" width="5.5703125" style="96" customWidth="1"/>
    <col min="7697" max="7698" width="12.42578125" style="96" customWidth="1"/>
    <col min="7699" max="7699" width="12.5703125" style="96" customWidth="1"/>
    <col min="7700" max="7700" width="13.85546875" style="96" customWidth="1"/>
    <col min="7701" max="7701" width="10.42578125" style="96" customWidth="1"/>
    <col min="7702" max="7702" width="21.28515625" style="96" customWidth="1"/>
    <col min="7703" max="7703" width="0.28515625" style="96" customWidth="1"/>
    <col min="7704" max="7936" width="9.140625" style="96"/>
    <col min="7937" max="7946" width="0" style="96" hidden="1" customWidth="1"/>
    <col min="7947" max="7947" width="30.85546875" style="96" customWidth="1"/>
    <col min="7948" max="7948" width="6.85546875" style="96" customWidth="1"/>
    <col min="7949" max="7950" width="3.7109375" style="96" customWidth="1"/>
    <col min="7951" max="7951" width="10.85546875" style="96" customWidth="1"/>
    <col min="7952" max="7952" width="5.5703125" style="96" customWidth="1"/>
    <col min="7953" max="7954" width="12.42578125" style="96" customWidth="1"/>
    <col min="7955" max="7955" width="12.5703125" style="96" customWidth="1"/>
    <col min="7956" max="7956" width="13.85546875" style="96" customWidth="1"/>
    <col min="7957" max="7957" width="10.42578125" style="96" customWidth="1"/>
    <col min="7958" max="7958" width="21.28515625" style="96" customWidth="1"/>
    <col min="7959" max="7959" width="0.28515625" style="96" customWidth="1"/>
    <col min="7960" max="8192" width="9.140625" style="96"/>
    <col min="8193" max="8202" width="0" style="96" hidden="1" customWidth="1"/>
    <col min="8203" max="8203" width="30.85546875" style="96" customWidth="1"/>
    <col min="8204" max="8204" width="6.85546875" style="96" customWidth="1"/>
    <col min="8205" max="8206" width="3.7109375" style="96" customWidth="1"/>
    <col min="8207" max="8207" width="10.85546875" style="96" customWidth="1"/>
    <col min="8208" max="8208" width="5.5703125" style="96" customWidth="1"/>
    <col min="8209" max="8210" width="12.42578125" style="96" customWidth="1"/>
    <col min="8211" max="8211" width="12.5703125" style="96" customWidth="1"/>
    <col min="8212" max="8212" width="13.85546875" style="96" customWidth="1"/>
    <col min="8213" max="8213" width="10.42578125" style="96" customWidth="1"/>
    <col min="8214" max="8214" width="21.28515625" style="96" customWidth="1"/>
    <col min="8215" max="8215" width="0.28515625" style="96" customWidth="1"/>
    <col min="8216" max="8448" width="9.140625" style="96"/>
    <col min="8449" max="8458" width="0" style="96" hidden="1" customWidth="1"/>
    <col min="8459" max="8459" width="30.85546875" style="96" customWidth="1"/>
    <col min="8460" max="8460" width="6.85546875" style="96" customWidth="1"/>
    <col min="8461" max="8462" width="3.7109375" style="96" customWidth="1"/>
    <col min="8463" max="8463" width="10.85546875" style="96" customWidth="1"/>
    <col min="8464" max="8464" width="5.5703125" style="96" customWidth="1"/>
    <col min="8465" max="8466" width="12.42578125" style="96" customWidth="1"/>
    <col min="8467" max="8467" width="12.5703125" style="96" customWidth="1"/>
    <col min="8468" max="8468" width="13.85546875" style="96" customWidth="1"/>
    <col min="8469" max="8469" width="10.42578125" style="96" customWidth="1"/>
    <col min="8470" max="8470" width="21.28515625" style="96" customWidth="1"/>
    <col min="8471" max="8471" width="0.28515625" style="96" customWidth="1"/>
    <col min="8472" max="8704" width="9.140625" style="96"/>
    <col min="8705" max="8714" width="0" style="96" hidden="1" customWidth="1"/>
    <col min="8715" max="8715" width="30.85546875" style="96" customWidth="1"/>
    <col min="8716" max="8716" width="6.85546875" style="96" customWidth="1"/>
    <col min="8717" max="8718" width="3.7109375" style="96" customWidth="1"/>
    <col min="8719" max="8719" width="10.85546875" style="96" customWidth="1"/>
    <col min="8720" max="8720" width="5.5703125" style="96" customWidth="1"/>
    <col min="8721" max="8722" width="12.42578125" style="96" customWidth="1"/>
    <col min="8723" max="8723" width="12.5703125" style="96" customWidth="1"/>
    <col min="8724" max="8724" width="13.85546875" style="96" customWidth="1"/>
    <col min="8725" max="8725" width="10.42578125" style="96" customWidth="1"/>
    <col min="8726" max="8726" width="21.28515625" style="96" customWidth="1"/>
    <col min="8727" max="8727" width="0.28515625" style="96" customWidth="1"/>
    <col min="8728" max="8960" width="9.140625" style="96"/>
    <col min="8961" max="8970" width="0" style="96" hidden="1" customWidth="1"/>
    <col min="8971" max="8971" width="30.85546875" style="96" customWidth="1"/>
    <col min="8972" max="8972" width="6.85546875" style="96" customWidth="1"/>
    <col min="8973" max="8974" width="3.7109375" style="96" customWidth="1"/>
    <col min="8975" max="8975" width="10.85546875" style="96" customWidth="1"/>
    <col min="8976" max="8976" width="5.5703125" style="96" customWidth="1"/>
    <col min="8977" max="8978" width="12.42578125" style="96" customWidth="1"/>
    <col min="8979" max="8979" width="12.5703125" style="96" customWidth="1"/>
    <col min="8980" max="8980" width="13.85546875" style="96" customWidth="1"/>
    <col min="8981" max="8981" width="10.42578125" style="96" customWidth="1"/>
    <col min="8982" max="8982" width="21.28515625" style="96" customWidth="1"/>
    <col min="8983" max="8983" width="0.28515625" style="96" customWidth="1"/>
    <col min="8984" max="9216" width="9.140625" style="96"/>
    <col min="9217" max="9226" width="0" style="96" hidden="1" customWidth="1"/>
    <col min="9227" max="9227" width="30.85546875" style="96" customWidth="1"/>
    <col min="9228" max="9228" width="6.85546875" style="96" customWidth="1"/>
    <col min="9229" max="9230" width="3.7109375" style="96" customWidth="1"/>
    <col min="9231" max="9231" width="10.85546875" style="96" customWidth="1"/>
    <col min="9232" max="9232" width="5.5703125" style="96" customWidth="1"/>
    <col min="9233" max="9234" width="12.42578125" style="96" customWidth="1"/>
    <col min="9235" max="9235" width="12.5703125" style="96" customWidth="1"/>
    <col min="9236" max="9236" width="13.85546875" style="96" customWidth="1"/>
    <col min="9237" max="9237" width="10.42578125" style="96" customWidth="1"/>
    <col min="9238" max="9238" width="21.28515625" style="96" customWidth="1"/>
    <col min="9239" max="9239" width="0.28515625" style="96" customWidth="1"/>
    <col min="9240" max="9472" width="9.140625" style="96"/>
    <col min="9473" max="9482" width="0" style="96" hidden="1" customWidth="1"/>
    <col min="9483" max="9483" width="30.85546875" style="96" customWidth="1"/>
    <col min="9484" max="9484" width="6.85546875" style="96" customWidth="1"/>
    <col min="9485" max="9486" width="3.7109375" style="96" customWidth="1"/>
    <col min="9487" max="9487" width="10.85546875" style="96" customWidth="1"/>
    <col min="9488" max="9488" width="5.5703125" style="96" customWidth="1"/>
    <col min="9489" max="9490" width="12.42578125" style="96" customWidth="1"/>
    <col min="9491" max="9491" width="12.5703125" style="96" customWidth="1"/>
    <col min="9492" max="9492" width="13.85546875" style="96" customWidth="1"/>
    <col min="9493" max="9493" width="10.42578125" style="96" customWidth="1"/>
    <col min="9494" max="9494" width="21.28515625" style="96" customWidth="1"/>
    <col min="9495" max="9495" width="0.28515625" style="96" customWidth="1"/>
    <col min="9496" max="9728" width="9.140625" style="96"/>
    <col min="9729" max="9738" width="0" style="96" hidden="1" customWidth="1"/>
    <col min="9739" max="9739" width="30.85546875" style="96" customWidth="1"/>
    <col min="9740" max="9740" width="6.85546875" style="96" customWidth="1"/>
    <col min="9741" max="9742" width="3.7109375" style="96" customWidth="1"/>
    <col min="9743" max="9743" width="10.85546875" style="96" customWidth="1"/>
    <col min="9744" max="9744" width="5.5703125" style="96" customWidth="1"/>
    <col min="9745" max="9746" width="12.42578125" style="96" customWidth="1"/>
    <col min="9747" max="9747" width="12.5703125" style="96" customWidth="1"/>
    <col min="9748" max="9748" width="13.85546875" style="96" customWidth="1"/>
    <col min="9749" max="9749" width="10.42578125" style="96" customWidth="1"/>
    <col min="9750" max="9750" width="21.28515625" style="96" customWidth="1"/>
    <col min="9751" max="9751" width="0.28515625" style="96" customWidth="1"/>
    <col min="9752" max="9984" width="9.140625" style="96"/>
    <col min="9985" max="9994" width="0" style="96" hidden="1" customWidth="1"/>
    <col min="9995" max="9995" width="30.85546875" style="96" customWidth="1"/>
    <col min="9996" max="9996" width="6.85546875" style="96" customWidth="1"/>
    <col min="9997" max="9998" width="3.7109375" style="96" customWidth="1"/>
    <col min="9999" max="9999" width="10.85546875" style="96" customWidth="1"/>
    <col min="10000" max="10000" width="5.5703125" style="96" customWidth="1"/>
    <col min="10001" max="10002" width="12.42578125" style="96" customWidth="1"/>
    <col min="10003" max="10003" width="12.5703125" style="96" customWidth="1"/>
    <col min="10004" max="10004" width="13.85546875" style="96" customWidth="1"/>
    <col min="10005" max="10005" width="10.42578125" style="96" customWidth="1"/>
    <col min="10006" max="10006" width="21.28515625" style="96" customWidth="1"/>
    <col min="10007" max="10007" width="0.28515625" style="96" customWidth="1"/>
    <col min="10008" max="10240" width="9.140625" style="96"/>
    <col min="10241" max="10250" width="0" style="96" hidden="1" customWidth="1"/>
    <col min="10251" max="10251" width="30.85546875" style="96" customWidth="1"/>
    <col min="10252" max="10252" width="6.85546875" style="96" customWidth="1"/>
    <col min="10253" max="10254" width="3.7109375" style="96" customWidth="1"/>
    <col min="10255" max="10255" width="10.85546875" style="96" customWidth="1"/>
    <col min="10256" max="10256" width="5.5703125" style="96" customWidth="1"/>
    <col min="10257" max="10258" width="12.42578125" style="96" customWidth="1"/>
    <col min="10259" max="10259" width="12.5703125" style="96" customWidth="1"/>
    <col min="10260" max="10260" width="13.85546875" style="96" customWidth="1"/>
    <col min="10261" max="10261" width="10.42578125" style="96" customWidth="1"/>
    <col min="10262" max="10262" width="21.28515625" style="96" customWidth="1"/>
    <col min="10263" max="10263" width="0.28515625" style="96" customWidth="1"/>
    <col min="10264" max="10496" width="9.140625" style="96"/>
    <col min="10497" max="10506" width="0" style="96" hidden="1" customWidth="1"/>
    <col min="10507" max="10507" width="30.85546875" style="96" customWidth="1"/>
    <col min="10508" max="10508" width="6.85546875" style="96" customWidth="1"/>
    <col min="10509" max="10510" width="3.7109375" style="96" customWidth="1"/>
    <col min="10511" max="10511" width="10.85546875" style="96" customWidth="1"/>
    <col min="10512" max="10512" width="5.5703125" style="96" customWidth="1"/>
    <col min="10513" max="10514" width="12.42578125" style="96" customWidth="1"/>
    <col min="10515" max="10515" width="12.5703125" style="96" customWidth="1"/>
    <col min="10516" max="10516" width="13.85546875" style="96" customWidth="1"/>
    <col min="10517" max="10517" width="10.42578125" style="96" customWidth="1"/>
    <col min="10518" max="10518" width="21.28515625" style="96" customWidth="1"/>
    <col min="10519" max="10519" width="0.28515625" style="96" customWidth="1"/>
    <col min="10520" max="10752" width="9.140625" style="96"/>
    <col min="10753" max="10762" width="0" style="96" hidden="1" customWidth="1"/>
    <col min="10763" max="10763" width="30.85546875" style="96" customWidth="1"/>
    <col min="10764" max="10764" width="6.85546875" style="96" customWidth="1"/>
    <col min="10765" max="10766" width="3.7109375" style="96" customWidth="1"/>
    <col min="10767" max="10767" width="10.85546875" style="96" customWidth="1"/>
    <col min="10768" max="10768" width="5.5703125" style="96" customWidth="1"/>
    <col min="10769" max="10770" width="12.42578125" style="96" customWidth="1"/>
    <col min="10771" max="10771" width="12.5703125" style="96" customWidth="1"/>
    <col min="10772" max="10772" width="13.85546875" style="96" customWidth="1"/>
    <col min="10773" max="10773" width="10.42578125" style="96" customWidth="1"/>
    <col min="10774" max="10774" width="21.28515625" style="96" customWidth="1"/>
    <col min="10775" max="10775" width="0.28515625" style="96" customWidth="1"/>
    <col min="10776" max="11008" width="9.140625" style="96"/>
    <col min="11009" max="11018" width="0" style="96" hidden="1" customWidth="1"/>
    <col min="11019" max="11019" width="30.85546875" style="96" customWidth="1"/>
    <col min="11020" max="11020" width="6.85546875" style="96" customWidth="1"/>
    <col min="11021" max="11022" width="3.7109375" style="96" customWidth="1"/>
    <col min="11023" max="11023" width="10.85546875" style="96" customWidth="1"/>
    <col min="11024" max="11024" width="5.5703125" style="96" customWidth="1"/>
    <col min="11025" max="11026" width="12.42578125" style="96" customWidth="1"/>
    <col min="11027" max="11027" width="12.5703125" style="96" customWidth="1"/>
    <col min="11028" max="11028" width="13.85546875" style="96" customWidth="1"/>
    <col min="11029" max="11029" width="10.42578125" style="96" customWidth="1"/>
    <col min="11030" max="11030" width="21.28515625" style="96" customWidth="1"/>
    <col min="11031" max="11031" width="0.28515625" style="96" customWidth="1"/>
    <col min="11032" max="11264" width="9.140625" style="96"/>
    <col min="11265" max="11274" width="0" style="96" hidden="1" customWidth="1"/>
    <col min="11275" max="11275" width="30.85546875" style="96" customWidth="1"/>
    <col min="11276" max="11276" width="6.85546875" style="96" customWidth="1"/>
    <col min="11277" max="11278" width="3.7109375" style="96" customWidth="1"/>
    <col min="11279" max="11279" width="10.85546875" style="96" customWidth="1"/>
    <col min="11280" max="11280" width="5.5703125" style="96" customWidth="1"/>
    <col min="11281" max="11282" width="12.42578125" style="96" customWidth="1"/>
    <col min="11283" max="11283" width="12.5703125" style="96" customWidth="1"/>
    <col min="11284" max="11284" width="13.85546875" style="96" customWidth="1"/>
    <col min="11285" max="11285" width="10.42578125" style="96" customWidth="1"/>
    <col min="11286" max="11286" width="21.28515625" style="96" customWidth="1"/>
    <col min="11287" max="11287" width="0.28515625" style="96" customWidth="1"/>
    <col min="11288" max="11520" width="9.140625" style="96"/>
    <col min="11521" max="11530" width="0" style="96" hidden="1" customWidth="1"/>
    <col min="11531" max="11531" width="30.85546875" style="96" customWidth="1"/>
    <col min="11532" max="11532" width="6.85546875" style="96" customWidth="1"/>
    <col min="11533" max="11534" width="3.7109375" style="96" customWidth="1"/>
    <col min="11535" max="11535" width="10.85546875" style="96" customWidth="1"/>
    <col min="11536" max="11536" width="5.5703125" style="96" customWidth="1"/>
    <col min="11537" max="11538" width="12.42578125" style="96" customWidth="1"/>
    <col min="11539" max="11539" width="12.5703125" style="96" customWidth="1"/>
    <col min="11540" max="11540" width="13.85546875" style="96" customWidth="1"/>
    <col min="11541" max="11541" width="10.42578125" style="96" customWidth="1"/>
    <col min="11542" max="11542" width="21.28515625" style="96" customWidth="1"/>
    <col min="11543" max="11543" width="0.28515625" style="96" customWidth="1"/>
    <col min="11544" max="11776" width="9.140625" style="96"/>
    <col min="11777" max="11786" width="0" style="96" hidden="1" customWidth="1"/>
    <col min="11787" max="11787" width="30.85546875" style="96" customWidth="1"/>
    <col min="11788" max="11788" width="6.85546875" style="96" customWidth="1"/>
    <col min="11789" max="11790" width="3.7109375" style="96" customWidth="1"/>
    <col min="11791" max="11791" width="10.85546875" style="96" customWidth="1"/>
    <col min="11792" max="11792" width="5.5703125" style="96" customWidth="1"/>
    <col min="11793" max="11794" width="12.42578125" style="96" customWidth="1"/>
    <col min="11795" max="11795" width="12.5703125" style="96" customWidth="1"/>
    <col min="11796" max="11796" width="13.85546875" style="96" customWidth="1"/>
    <col min="11797" max="11797" width="10.42578125" style="96" customWidth="1"/>
    <col min="11798" max="11798" width="21.28515625" style="96" customWidth="1"/>
    <col min="11799" max="11799" width="0.28515625" style="96" customWidth="1"/>
    <col min="11800" max="12032" width="9.140625" style="96"/>
    <col min="12033" max="12042" width="0" style="96" hidden="1" customWidth="1"/>
    <col min="12043" max="12043" width="30.85546875" style="96" customWidth="1"/>
    <col min="12044" max="12044" width="6.85546875" style="96" customWidth="1"/>
    <col min="12045" max="12046" width="3.7109375" style="96" customWidth="1"/>
    <col min="12047" max="12047" width="10.85546875" style="96" customWidth="1"/>
    <col min="12048" max="12048" width="5.5703125" style="96" customWidth="1"/>
    <col min="12049" max="12050" width="12.42578125" style="96" customWidth="1"/>
    <col min="12051" max="12051" width="12.5703125" style="96" customWidth="1"/>
    <col min="12052" max="12052" width="13.85546875" style="96" customWidth="1"/>
    <col min="12053" max="12053" width="10.42578125" style="96" customWidth="1"/>
    <col min="12054" max="12054" width="21.28515625" style="96" customWidth="1"/>
    <col min="12055" max="12055" width="0.28515625" style="96" customWidth="1"/>
    <col min="12056" max="12288" width="9.140625" style="96"/>
    <col min="12289" max="12298" width="0" style="96" hidden="1" customWidth="1"/>
    <col min="12299" max="12299" width="30.85546875" style="96" customWidth="1"/>
    <col min="12300" max="12300" width="6.85546875" style="96" customWidth="1"/>
    <col min="12301" max="12302" width="3.7109375" style="96" customWidth="1"/>
    <col min="12303" max="12303" width="10.85546875" style="96" customWidth="1"/>
    <col min="12304" max="12304" width="5.5703125" style="96" customWidth="1"/>
    <col min="12305" max="12306" width="12.42578125" style="96" customWidth="1"/>
    <col min="12307" max="12307" width="12.5703125" style="96" customWidth="1"/>
    <col min="12308" max="12308" width="13.85546875" style="96" customWidth="1"/>
    <col min="12309" max="12309" width="10.42578125" style="96" customWidth="1"/>
    <col min="12310" max="12310" width="21.28515625" style="96" customWidth="1"/>
    <col min="12311" max="12311" width="0.28515625" style="96" customWidth="1"/>
    <col min="12312" max="12544" width="9.140625" style="96"/>
    <col min="12545" max="12554" width="0" style="96" hidden="1" customWidth="1"/>
    <col min="12555" max="12555" width="30.85546875" style="96" customWidth="1"/>
    <col min="12556" max="12556" width="6.85546875" style="96" customWidth="1"/>
    <col min="12557" max="12558" width="3.7109375" style="96" customWidth="1"/>
    <col min="12559" max="12559" width="10.85546875" style="96" customWidth="1"/>
    <col min="12560" max="12560" width="5.5703125" style="96" customWidth="1"/>
    <col min="12561" max="12562" width="12.42578125" style="96" customWidth="1"/>
    <col min="12563" max="12563" width="12.5703125" style="96" customWidth="1"/>
    <col min="12564" max="12564" width="13.85546875" style="96" customWidth="1"/>
    <col min="12565" max="12565" width="10.42578125" style="96" customWidth="1"/>
    <col min="12566" max="12566" width="21.28515625" style="96" customWidth="1"/>
    <col min="12567" max="12567" width="0.28515625" style="96" customWidth="1"/>
    <col min="12568" max="12800" width="9.140625" style="96"/>
    <col min="12801" max="12810" width="0" style="96" hidden="1" customWidth="1"/>
    <col min="12811" max="12811" width="30.85546875" style="96" customWidth="1"/>
    <col min="12812" max="12812" width="6.85546875" style="96" customWidth="1"/>
    <col min="12813" max="12814" width="3.7109375" style="96" customWidth="1"/>
    <col min="12815" max="12815" width="10.85546875" style="96" customWidth="1"/>
    <col min="12816" max="12816" width="5.5703125" style="96" customWidth="1"/>
    <col min="12817" max="12818" width="12.42578125" style="96" customWidth="1"/>
    <col min="12819" max="12819" width="12.5703125" style="96" customWidth="1"/>
    <col min="12820" max="12820" width="13.85546875" style="96" customWidth="1"/>
    <col min="12821" max="12821" width="10.42578125" style="96" customWidth="1"/>
    <col min="12822" max="12822" width="21.28515625" style="96" customWidth="1"/>
    <col min="12823" max="12823" width="0.28515625" style="96" customWidth="1"/>
    <col min="12824" max="13056" width="9.140625" style="96"/>
    <col min="13057" max="13066" width="0" style="96" hidden="1" customWidth="1"/>
    <col min="13067" max="13067" width="30.85546875" style="96" customWidth="1"/>
    <col min="13068" max="13068" width="6.85546875" style="96" customWidth="1"/>
    <col min="13069" max="13070" width="3.7109375" style="96" customWidth="1"/>
    <col min="13071" max="13071" width="10.85546875" style="96" customWidth="1"/>
    <col min="13072" max="13072" width="5.5703125" style="96" customWidth="1"/>
    <col min="13073" max="13074" width="12.42578125" style="96" customWidth="1"/>
    <col min="13075" max="13075" width="12.5703125" style="96" customWidth="1"/>
    <col min="13076" max="13076" width="13.85546875" style="96" customWidth="1"/>
    <col min="13077" max="13077" width="10.42578125" style="96" customWidth="1"/>
    <col min="13078" max="13078" width="21.28515625" style="96" customWidth="1"/>
    <col min="13079" max="13079" width="0.28515625" style="96" customWidth="1"/>
    <col min="13080" max="13312" width="9.140625" style="96"/>
    <col min="13313" max="13322" width="0" style="96" hidden="1" customWidth="1"/>
    <col min="13323" max="13323" width="30.85546875" style="96" customWidth="1"/>
    <col min="13324" max="13324" width="6.85546875" style="96" customWidth="1"/>
    <col min="13325" max="13326" width="3.7109375" style="96" customWidth="1"/>
    <col min="13327" max="13327" width="10.85546875" style="96" customWidth="1"/>
    <col min="13328" max="13328" width="5.5703125" style="96" customWidth="1"/>
    <col min="13329" max="13330" width="12.42578125" style="96" customWidth="1"/>
    <col min="13331" max="13331" width="12.5703125" style="96" customWidth="1"/>
    <col min="13332" max="13332" width="13.85546875" style="96" customWidth="1"/>
    <col min="13333" max="13333" width="10.42578125" style="96" customWidth="1"/>
    <col min="13334" max="13334" width="21.28515625" style="96" customWidth="1"/>
    <col min="13335" max="13335" width="0.28515625" style="96" customWidth="1"/>
    <col min="13336" max="13568" width="9.140625" style="96"/>
    <col min="13569" max="13578" width="0" style="96" hidden="1" customWidth="1"/>
    <col min="13579" max="13579" width="30.85546875" style="96" customWidth="1"/>
    <col min="13580" max="13580" width="6.85546875" style="96" customWidth="1"/>
    <col min="13581" max="13582" width="3.7109375" style="96" customWidth="1"/>
    <col min="13583" max="13583" width="10.85546875" style="96" customWidth="1"/>
    <col min="13584" max="13584" width="5.5703125" style="96" customWidth="1"/>
    <col min="13585" max="13586" width="12.42578125" style="96" customWidth="1"/>
    <col min="13587" max="13587" width="12.5703125" style="96" customWidth="1"/>
    <col min="13588" max="13588" width="13.85546875" style="96" customWidth="1"/>
    <col min="13589" max="13589" width="10.42578125" style="96" customWidth="1"/>
    <col min="13590" max="13590" width="21.28515625" style="96" customWidth="1"/>
    <col min="13591" max="13591" width="0.28515625" style="96" customWidth="1"/>
    <col min="13592" max="13824" width="9.140625" style="96"/>
    <col min="13825" max="13834" width="0" style="96" hidden="1" customWidth="1"/>
    <col min="13835" max="13835" width="30.85546875" style="96" customWidth="1"/>
    <col min="13836" max="13836" width="6.85546875" style="96" customWidth="1"/>
    <col min="13837" max="13838" width="3.7109375" style="96" customWidth="1"/>
    <col min="13839" max="13839" width="10.85546875" style="96" customWidth="1"/>
    <col min="13840" max="13840" width="5.5703125" style="96" customWidth="1"/>
    <col min="13841" max="13842" width="12.42578125" style="96" customWidth="1"/>
    <col min="13843" max="13843" width="12.5703125" style="96" customWidth="1"/>
    <col min="13844" max="13844" width="13.85546875" style="96" customWidth="1"/>
    <col min="13845" max="13845" width="10.42578125" style="96" customWidth="1"/>
    <col min="13846" max="13846" width="21.28515625" style="96" customWidth="1"/>
    <col min="13847" max="13847" width="0.28515625" style="96" customWidth="1"/>
    <col min="13848" max="14080" width="9.140625" style="96"/>
    <col min="14081" max="14090" width="0" style="96" hidden="1" customWidth="1"/>
    <col min="14091" max="14091" width="30.85546875" style="96" customWidth="1"/>
    <col min="14092" max="14092" width="6.85546875" style="96" customWidth="1"/>
    <col min="14093" max="14094" width="3.7109375" style="96" customWidth="1"/>
    <col min="14095" max="14095" width="10.85546875" style="96" customWidth="1"/>
    <col min="14096" max="14096" width="5.5703125" style="96" customWidth="1"/>
    <col min="14097" max="14098" width="12.42578125" style="96" customWidth="1"/>
    <col min="14099" max="14099" width="12.5703125" style="96" customWidth="1"/>
    <col min="14100" max="14100" width="13.85546875" style="96" customWidth="1"/>
    <col min="14101" max="14101" width="10.42578125" style="96" customWidth="1"/>
    <col min="14102" max="14102" width="21.28515625" style="96" customWidth="1"/>
    <col min="14103" max="14103" width="0.28515625" style="96" customWidth="1"/>
    <col min="14104" max="14336" width="9.140625" style="96"/>
    <col min="14337" max="14346" width="0" style="96" hidden="1" customWidth="1"/>
    <col min="14347" max="14347" width="30.85546875" style="96" customWidth="1"/>
    <col min="14348" max="14348" width="6.85546875" style="96" customWidth="1"/>
    <col min="14349" max="14350" width="3.7109375" style="96" customWidth="1"/>
    <col min="14351" max="14351" width="10.85546875" style="96" customWidth="1"/>
    <col min="14352" max="14352" width="5.5703125" style="96" customWidth="1"/>
    <col min="14353" max="14354" width="12.42578125" style="96" customWidth="1"/>
    <col min="14355" max="14355" width="12.5703125" style="96" customWidth="1"/>
    <col min="14356" max="14356" width="13.85546875" style="96" customWidth="1"/>
    <col min="14357" max="14357" width="10.42578125" style="96" customWidth="1"/>
    <col min="14358" max="14358" width="21.28515625" style="96" customWidth="1"/>
    <col min="14359" max="14359" width="0.28515625" style="96" customWidth="1"/>
    <col min="14360" max="14592" width="9.140625" style="96"/>
    <col min="14593" max="14602" width="0" style="96" hidden="1" customWidth="1"/>
    <col min="14603" max="14603" width="30.85546875" style="96" customWidth="1"/>
    <col min="14604" max="14604" width="6.85546875" style="96" customWidth="1"/>
    <col min="14605" max="14606" width="3.7109375" style="96" customWidth="1"/>
    <col min="14607" max="14607" width="10.85546875" style="96" customWidth="1"/>
    <col min="14608" max="14608" width="5.5703125" style="96" customWidth="1"/>
    <col min="14609" max="14610" width="12.42578125" style="96" customWidth="1"/>
    <col min="14611" max="14611" width="12.5703125" style="96" customWidth="1"/>
    <col min="14612" max="14612" width="13.85546875" style="96" customWidth="1"/>
    <col min="14613" max="14613" width="10.42578125" style="96" customWidth="1"/>
    <col min="14614" max="14614" width="21.28515625" style="96" customWidth="1"/>
    <col min="14615" max="14615" width="0.28515625" style="96" customWidth="1"/>
    <col min="14616" max="14848" width="9.140625" style="96"/>
    <col min="14849" max="14858" width="0" style="96" hidden="1" customWidth="1"/>
    <col min="14859" max="14859" width="30.85546875" style="96" customWidth="1"/>
    <col min="14860" max="14860" width="6.85546875" style="96" customWidth="1"/>
    <col min="14861" max="14862" width="3.7109375" style="96" customWidth="1"/>
    <col min="14863" max="14863" width="10.85546875" style="96" customWidth="1"/>
    <col min="14864" max="14864" width="5.5703125" style="96" customWidth="1"/>
    <col min="14865" max="14866" width="12.42578125" style="96" customWidth="1"/>
    <col min="14867" max="14867" width="12.5703125" style="96" customWidth="1"/>
    <col min="14868" max="14868" width="13.85546875" style="96" customWidth="1"/>
    <col min="14869" max="14869" width="10.42578125" style="96" customWidth="1"/>
    <col min="14870" max="14870" width="21.28515625" style="96" customWidth="1"/>
    <col min="14871" max="14871" width="0.28515625" style="96" customWidth="1"/>
    <col min="14872" max="15104" width="9.140625" style="96"/>
    <col min="15105" max="15114" width="0" style="96" hidden="1" customWidth="1"/>
    <col min="15115" max="15115" width="30.85546875" style="96" customWidth="1"/>
    <col min="15116" max="15116" width="6.85546875" style="96" customWidth="1"/>
    <col min="15117" max="15118" width="3.7109375" style="96" customWidth="1"/>
    <col min="15119" max="15119" width="10.85546875" style="96" customWidth="1"/>
    <col min="15120" max="15120" width="5.5703125" style="96" customWidth="1"/>
    <col min="15121" max="15122" width="12.42578125" style="96" customWidth="1"/>
    <col min="15123" max="15123" width="12.5703125" style="96" customWidth="1"/>
    <col min="15124" max="15124" width="13.85546875" style="96" customWidth="1"/>
    <col min="15125" max="15125" width="10.42578125" style="96" customWidth="1"/>
    <col min="15126" max="15126" width="21.28515625" style="96" customWidth="1"/>
    <col min="15127" max="15127" width="0.28515625" style="96" customWidth="1"/>
    <col min="15128" max="15360" width="9.140625" style="96"/>
    <col min="15361" max="15370" width="0" style="96" hidden="1" customWidth="1"/>
    <col min="15371" max="15371" width="30.85546875" style="96" customWidth="1"/>
    <col min="15372" max="15372" width="6.85546875" style="96" customWidth="1"/>
    <col min="15373" max="15374" width="3.7109375" style="96" customWidth="1"/>
    <col min="15375" max="15375" width="10.85546875" style="96" customWidth="1"/>
    <col min="15376" max="15376" width="5.5703125" style="96" customWidth="1"/>
    <col min="15377" max="15378" width="12.42578125" style="96" customWidth="1"/>
    <col min="15379" max="15379" width="12.5703125" style="96" customWidth="1"/>
    <col min="15380" max="15380" width="13.85546875" style="96" customWidth="1"/>
    <col min="15381" max="15381" width="10.42578125" style="96" customWidth="1"/>
    <col min="15382" max="15382" width="21.28515625" style="96" customWidth="1"/>
    <col min="15383" max="15383" width="0.28515625" style="96" customWidth="1"/>
    <col min="15384" max="15616" width="9.140625" style="96"/>
    <col min="15617" max="15626" width="0" style="96" hidden="1" customWidth="1"/>
    <col min="15627" max="15627" width="30.85546875" style="96" customWidth="1"/>
    <col min="15628" max="15628" width="6.85546875" style="96" customWidth="1"/>
    <col min="15629" max="15630" width="3.7109375" style="96" customWidth="1"/>
    <col min="15631" max="15631" width="10.85546875" style="96" customWidth="1"/>
    <col min="15632" max="15632" width="5.5703125" style="96" customWidth="1"/>
    <col min="15633" max="15634" width="12.42578125" style="96" customWidth="1"/>
    <col min="15635" max="15635" width="12.5703125" style="96" customWidth="1"/>
    <col min="15636" max="15636" width="13.85546875" style="96" customWidth="1"/>
    <col min="15637" max="15637" width="10.42578125" style="96" customWidth="1"/>
    <col min="15638" max="15638" width="21.28515625" style="96" customWidth="1"/>
    <col min="15639" max="15639" width="0.28515625" style="96" customWidth="1"/>
    <col min="15640" max="15872" width="9.140625" style="96"/>
    <col min="15873" max="15882" width="0" style="96" hidden="1" customWidth="1"/>
    <col min="15883" max="15883" width="30.85546875" style="96" customWidth="1"/>
    <col min="15884" max="15884" width="6.85546875" style="96" customWidth="1"/>
    <col min="15885" max="15886" width="3.7109375" style="96" customWidth="1"/>
    <col min="15887" max="15887" width="10.85546875" style="96" customWidth="1"/>
    <col min="15888" max="15888" width="5.5703125" style="96" customWidth="1"/>
    <col min="15889" max="15890" width="12.42578125" style="96" customWidth="1"/>
    <col min="15891" max="15891" width="12.5703125" style="96" customWidth="1"/>
    <col min="15892" max="15892" width="13.85546875" style="96" customWidth="1"/>
    <col min="15893" max="15893" width="10.42578125" style="96" customWidth="1"/>
    <col min="15894" max="15894" width="21.28515625" style="96" customWidth="1"/>
    <col min="15895" max="15895" width="0.28515625" style="96" customWidth="1"/>
    <col min="15896" max="16128" width="9.140625" style="96"/>
    <col min="16129" max="16138" width="0" style="96" hidden="1" customWidth="1"/>
    <col min="16139" max="16139" width="30.85546875" style="96" customWidth="1"/>
    <col min="16140" max="16140" width="6.85546875" style="96" customWidth="1"/>
    <col min="16141" max="16142" width="3.7109375" style="96" customWidth="1"/>
    <col min="16143" max="16143" width="10.85546875" style="96" customWidth="1"/>
    <col min="16144" max="16144" width="5.5703125" style="96" customWidth="1"/>
    <col min="16145" max="16146" width="12.42578125" style="96" customWidth="1"/>
    <col min="16147" max="16147" width="12.5703125" style="96" customWidth="1"/>
    <col min="16148" max="16148" width="13.85546875" style="96" customWidth="1"/>
    <col min="16149" max="16149" width="10.42578125" style="96" customWidth="1"/>
    <col min="16150" max="16150" width="21.28515625" style="96" customWidth="1"/>
    <col min="16151" max="16151" width="0.28515625" style="96" customWidth="1"/>
    <col min="16152" max="16384" width="9.140625" style="96"/>
  </cols>
  <sheetData>
    <row r="1" spans="1:21" x14ac:dyDescent="0.2">
      <c r="B1" s="91"/>
      <c r="C1" s="91"/>
      <c r="D1" s="91"/>
      <c r="E1" s="91"/>
      <c r="F1" s="91"/>
      <c r="G1" s="91"/>
      <c r="H1" s="91"/>
      <c r="I1" s="91"/>
      <c r="J1" s="91"/>
      <c r="K1" s="91"/>
      <c r="L1" s="92"/>
      <c r="M1" s="92"/>
      <c r="N1" s="92"/>
      <c r="P1" s="94"/>
      <c r="Q1" s="95" t="s">
        <v>186</v>
      </c>
      <c r="R1" s="95"/>
      <c r="S1" s="92"/>
      <c r="T1" s="92"/>
      <c r="U1" s="92" t="s">
        <v>187</v>
      </c>
    </row>
    <row r="2" spans="1:2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M2" s="92"/>
      <c r="N2" s="92"/>
      <c r="P2" s="94"/>
      <c r="Q2" s="92" t="s">
        <v>175</v>
      </c>
      <c r="R2" s="92"/>
      <c r="S2" s="92"/>
    </row>
    <row r="3" spans="1:21" x14ac:dyDescent="0.2">
      <c r="B3" s="91"/>
      <c r="C3" s="91"/>
      <c r="D3" s="91"/>
      <c r="E3" s="91"/>
      <c r="F3" s="91"/>
      <c r="G3" s="91"/>
      <c r="H3" s="91"/>
      <c r="I3" s="91"/>
      <c r="J3" s="91"/>
      <c r="K3" s="91"/>
      <c r="L3" s="92"/>
      <c r="M3" s="92"/>
      <c r="N3" s="92"/>
      <c r="P3" s="94"/>
      <c r="Q3" s="95" t="s">
        <v>188</v>
      </c>
      <c r="R3" s="95"/>
      <c r="S3" s="92"/>
    </row>
    <row r="4" spans="1:21" ht="15.75" x14ac:dyDescent="0.25">
      <c r="B4" s="97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2"/>
      <c r="R4" s="92"/>
      <c r="S4" s="92"/>
    </row>
    <row r="5" spans="1:21" ht="15.75" customHeight="1" x14ac:dyDescent="0.2">
      <c r="B5" s="99" t="s">
        <v>189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</row>
    <row r="6" spans="1:21" ht="12.75" customHeight="1" x14ac:dyDescent="0.2">
      <c r="A6" s="100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  <c r="R6" s="102"/>
      <c r="S6" s="103"/>
      <c r="T6" s="103"/>
      <c r="U6" s="104"/>
    </row>
    <row r="7" spans="1:21" ht="25.5" customHeight="1" thickBot="1" x14ac:dyDescent="0.25">
      <c r="A7" s="105"/>
      <c r="B7" s="106"/>
      <c r="C7" s="107" t="s">
        <v>190</v>
      </c>
      <c r="D7" s="108"/>
      <c r="E7" s="108"/>
      <c r="F7" s="108"/>
      <c r="G7" s="108"/>
      <c r="H7" s="108"/>
      <c r="I7" s="108"/>
      <c r="J7" s="108"/>
      <c r="K7" s="108"/>
      <c r="L7" s="109"/>
      <c r="M7" s="110"/>
      <c r="N7" s="110"/>
      <c r="O7" s="110"/>
      <c r="P7" s="110"/>
      <c r="Q7" s="102"/>
      <c r="R7" s="102"/>
      <c r="S7" s="103"/>
      <c r="T7" s="111" t="s">
        <v>191</v>
      </c>
      <c r="U7" s="104"/>
    </row>
    <row r="8" spans="1:21" ht="43.9" customHeight="1" thickBot="1" x14ac:dyDescent="0.25">
      <c r="A8" s="100"/>
      <c r="B8" s="112" t="s">
        <v>192</v>
      </c>
      <c r="C8" s="113"/>
      <c r="D8" s="113"/>
      <c r="E8" s="113"/>
      <c r="F8" s="113"/>
      <c r="G8" s="113"/>
      <c r="H8" s="113"/>
      <c r="I8" s="113"/>
      <c r="J8" s="113"/>
      <c r="K8" s="113"/>
      <c r="L8" s="114" t="s">
        <v>193</v>
      </c>
      <c r="M8" s="114" t="s">
        <v>194</v>
      </c>
      <c r="N8" s="114" t="s">
        <v>195</v>
      </c>
      <c r="O8" s="115" t="s">
        <v>196</v>
      </c>
      <c r="P8" s="115" t="s">
        <v>197</v>
      </c>
      <c r="Q8" s="116">
        <v>2020</v>
      </c>
      <c r="R8" s="116" t="s">
        <v>198</v>
      </c>
      <c r="S8" s="116">
        <v>2021</v>
      </c>
      <c r="T8" s="117">
        <v>2022</v>
      </c>
      <c r="U8" s="118" t="s">
        <v>190</v>
      </c>
    </row>
    <row r="9" spans="1:21" ht="27" customHeight="1" x14ac:dyDescent="0.2">
      <c r="A9" s="119"/>
      <c r="B9" s="120" t="s">
        <v>199</v>
      </c>
      <c r="C9" s="121"/>
      <c r="D9" s="121"/>
      <c r="E9" s="121"/>
      <c r="F9" s="121"/>
      <c r="G9" s="121"/>
      <c r="H9" s="121"/>
      <c r="I9" s="121"/>
      <c r="J9" s="121"/>
      <c r="K9" s="121"/>
      <c r="L9" s="122">
        <v>235</v>
      </c>
      <c r="M9" s="123">
        <v>0</v>
      </c>
      <c r="N9" s="123">
        <v>0</v>
      </c>
      <c r="O9" s="124">
        <v>0</v>
      </c>
      <c r="P9" s="125">
        <v>0</v>
      </c>
      <c r="Q9" s="126">
        <v>340481.43</v>
      </c>
      <c r="R9" s="126">
        <v>5599671.4299999997</v>
      </c>
      <c r="S9" s="126">
        <f>S76</f>
        <v>5112640</v>
      </c>
      <c r="T9" s="127">
        <f>T76</f>
        <v>5109155</v>
      </c>
      <c r="U9" s="128" t="s">
        <v>190</v>
      </c>
    </row>
    <row r="10" spans="1:21" ht="25.5" customHeight="1" x14ac:dyDescent="0.2">
      <c r="A10" s="119"/>
      <c r="B10" s="129" t="s">
        <v>200</v>
      </c>
      <c r="C10" s="130"/>
      <c r="D10" s="130"/>
      <c r="E10" s="130"/>
      <c r="F10" s="130"/>
      <c r="G10" s="130"/>
      <c r="H10" s="130"/>
      <c r="I10" s="130"/>
      <c r="J10" s="130"/>
      <c r="K10" s="130"/>
      <c r="L10" s="131">
        <v>235</v>
      </c>
      <c r="M10" s="132">
        <v>1</v>
      </c>
      <c r="N10" s="132">
        <v>0</v>
      </c>
      <c r="O10" s="133">
        <v>0</v>
      </c>
      <c r="P10" s="134">
        <v>0</v>
      </c>
      <c r="Q10" s="135">
        <v>200000</v>
      </c>
      <c r="R10" s="135">
        <v>2285200</v>
      </c>
      <c r="S10" s="135">
        <v>1917200</v>
      </c>
      <c r="T10" s="136">
        <f>T11+T18+T31</f>
        <v>1879200</v>
      </c>
      <c r="U10" s="128" t="s">
        <v>190</v>
      </c>
    </row>
    <row r="11" spans="1:21" ht="60.75" customHeight="1" x14ac:dyDescent="0.2">
      <c r="A11" s="119"/>
      <c r="B11" s="137"/>
      <c r="C11" s="138"/>
      <c r="D11" s="139" t="s">
        <v>201</v>
      </c>
      <c r="E11" s="139"/>
      <c r="F11" s="139"/>
      <c r="G11" s="139"/>
      <c r="H11" s="139"/>
      <c r="I11" s="139"/>
      <c r="J11" s="139"/>
      <c r="K11" s="139"/>
      <c r="L11" s="131">
        <v>235</v>
      </c>
      <c r="M11" s="132">
        <v>1</v>
      </c>
      <c r="N11" s="132">
        <v>2</v>
      </c>
      <c r="O11" s="133">
        <v>0</v>
      </c>
      <c r="P11" s="134">
        <v>0</v>
      </c>
      <c r="Q11" s="140"/>
      <c r="R11" s="140">
        <v>680000</v>
      </c>
      <c r="S11" s="140">
        <f t="shared" ref="S11:T14" si="0">S12</f>
        <v>680000</v>
      </c>
      <c r="T11" s="141">
        <f t="shared" si="0"/>
        <v>680000</v>
      </c>
      <c r="U11" s="128" t="s">
        <v>190</v>
      </c>
    </row>
    <row r="12" spans="1:21" ht="66.75" customHeight="1" x14ac:dyDescent="0.2">
      <c r="A12" s="119"/>
      <c r="B12" s="137"/>
      <c r="C12" s="138"/>
      <c r="D12" s="142"/>
      <c r="E12" s="143" t="s">
        <v>202</v>
      </c>
      <c r="F12" s="143"/>
      <c r="G12" s="143"/>
      <c r="H12" s="143"/>
      <c r="I12" s="143"/>
      <c r="J12" s="143"/>
      <c r="K12" s="143"/>
      <c r="L12" s="144">
        <v>235</v>
      </c>
      <c r="M12" s="145">
        <v>1</v>
      </c>
      <c r="N12" s="145">
        <v>2</v>
      </c>
      <c r="O12" s="146">
        <v>6500000000</v>
      </c>
      <c r="P12" s="147">
        <v>0</v>
      </c>
      <c r="Q12" s="140"/>
      <c r="R12" s="140">
        <v>680000</v>
      </c>
      <c r="S12" s="140">
        <f t="shared" si="0"/>
        <v>680000</v>
      </c>
      <c r="T12" s="141">
        <f t="shared" si="0"/>
        <v>680000</v>
      </c>
      <c r="U12" s="128" t="s">
        <v>190</v>
      </c>
    </row>
    <row r="13" spans="1:21" ht="26.25" customHeight="1" x14ac:dyDescent="0.2">
      <c r="A13" s="119"/>
      <c r="B13" s="137"/>
      <c r="C13" s="138"/>
      <c r="D13" s="142"/>
      <c r="E13" s="148"/>
      <c r="F13" s="148"/>
      <c r="G13" s="148"/>
      <c r="H13" s="148"/>
      <c r="I13" s="148"/>
      <c r="J13" s="148"/>
      <c r="K13" s="148" t="s">
        <v>203</v>
      </c>
      <c r="L13" s="144">
        <v>235</v>
      </c>
      <c r="M13" s="145">
        <v>1</v>
      </c>
      <c r="N13" s="145">
        <v>2</v>
      </c>
      <c r="O13" s="146">
        <v>6510000000</v>
      </c>
      <c r="P13" s="147">
        <v>0</v>
      </c>
      <c r="Q13" s="140"/>
      <c r="R13" s="140">
        <v>680000</v>
      </c>
      <c r="S13" s="140">
        <f t="shared" si="0"/>
        <v>680000</v>
      </c>
      <c r="T13" s="141">
        <f t="shared" si="0"/>
        <v>680000</v>
      </c>
      <c r="U13" s="128"/>
    </row>
    <row r="14" spans="1:21" ht="16.5" customHeight="1" x14ac:dyDescent="0.2">
      <c r="A14" s="119"/>
      <c r="B14" s="137"/>
      <c r="C14" s="138"/>
      <c r="D14" s="142"/>
      <c r="E14" s="149"/>
      <c r="F14" s="150" t="s">
        <v>204</v>
      </c>
      <c r="G14" s="150"/>
      <c r="H14" s="150"/>
      <c r="I14" s="150"/>
      <c r="J14" s="150"/>
      <c r="K14" s="150"/>
      <c r="L14" s="144">
        <v>235</v>
      </c>
      <c r="M14" s="145">
        <v>1</v>
      </c>
      <c r="N14" s="145">
        <v>2</v>
      </c>
      <c r="O14" s="146">
        <v>6510010010</v>
      </c>
      <c r="P14" s="147">
        <v>0</v>
      </c>
      <c r="Q14" s="140"/>
      <c r="R14" s="140">
        <v>680000</v>
      </c>
      <c r="S14" s="140">
        <f t="shared" si="0"/>
        <v>680000</v>
      </c>
      <c r="T14" s="141">
        <f t="shared" si="0"/>
        <v>680000</v>
      </c>
      <c r="U14" s="128" t="s">
        <v>190</v>
      </c>
    </row>
    <row r="15" spans="1:21" ht="36" customHeight="1" x14ac:dyDescent="0.2">
      <c r="A15" s="119"/>
      <c r="B15" s="137"/>
      <c r="C15" s="138"/>
      <c r="D15" s="142"/>
      <c r="E15" s="149"/>
      <c r="F15" s="149"/>
      <c r="G15" s="149"/>
      <c r="H15" s="149"/>
      <c r="I15" s="149"/>
      <c r="J15" s="149"/>
      <c r="K15" s="149" t="s">
        <v>205</v>
      </c>
      <c r="L15" s="144">
        <v>235</v>
      </c>
      <c r="M15" s="145">
        <v>1</v>
      </c>
      <c r="N15" s="145">
        <v>2</v>
      </c>
      <c r="O15" s="146">
        <v>6510010010</v>
      </c>
      <c r="P15" s="147">
        <v>120</v>
      </c>
      <c r="Q15" s="140"/>
      <c r="R15" s="140">
        <v>680000</v>
      </c>
      <c r="S15" s="140">
        <f>S16+S17</f>
        <v>680000</v>
      </c>
      <c r="T15" s="141">
        <f>T16+T17</f>
        <v>680000</v>
      </c>
      <c r="U15" s="128"/>
    </row>
    <row r="16" spans="1:21" ht="29.25" customHeight="1" x14ac:dyDescent="0.2">
      <c r="A16" s="119"/>
      <c r="B16" s="137"/>
      <c r="C16" s="138"/>
      <c r="D16" s="142"/>
      <c r="E16" s="149"/>
      <c r="F16" s="149"/>
      <c r="G16" s="149"/>
      <c r="H16" s="149"/>
      <c r="I16" s="149"/>
      <c r="J16" s="149"/>
      <c r="K16" s="149" t="s">
        <v>206</v>
      </c>
      <c r="L16" s="144">
        <v>235</v>
      </c>
      <c r="M16" s="145">
        <v>1</v>
      </c>
      <c r="N16" s="145">
        <v>2</v>
      </c>
      <c r="O16" s="146">
        <v>6510010010</v>
      </c>
      <c r="P16" s="147">
        <v>121</v>
      </c>
      <c r="Q16" s="140"/>
      <c r="R16" s="140">
        <v>530000</v>
      </c>
      <c r="S16" s="140">
        <v>530000</v>
      </c>
      <c r="T16" s="151">
        <v>530000</v>
      </c>
      <c r="U16" s="128"/>
    </row>
    <row r="17" spans="1:21" ht="62.25" customHeight="1" x14ac:dyDescent="0.2">
      <c r="A17" s="119"/>
      <c r="B17" s="137"/>
      <c r="C17" s="138"/>
      <c r="D17" s="142"/>
      <c r="E17" s="149"/>
      <c r="F17" s="149"/>
      <c r="G17" s="150" t="s">
        <v>207</v>
      </c>
      <c r="H17" s="150"/>
      <c r="I17" s="150"/>
      <c r="J17" s="150"/>
      <c r="K17" s="150"/>
      <c r="L17" s="144">
        <v>235</v>
      </c>
      <c r="M17" s="145">
        <v>1</v>
      </c>
      <c r="N17" s="145">
        <v>2</v>
      </c>
      <c r="O17" s="146">
        <v>6510010010</v>
      </c>
      <c r="P17" s="147">
        <v>129</v>
      </c>
      <c r="Q17" s="140"/>
      <c r="R17" s="140">
        <v>150000</v>
      </c>
      <c r="S17" s="140">
        <v>150000</v>
      </c>
      <c r="T17" s="151">
        <v>150000</v>
      </c>
      <c r="U17" s="128" t="s">
        <v>190</v>
      </c>
    </row>
    <row r="18" spans="1:21" s="154" customFormat="1" ht="48" customHeight="1" x14ac:dyDescent="0.2">
      <c r="A18" s="152"/>
      <c r="B18" s="137"/>
      <c r="C18" s="138"/>
      <c r="D18" s="142"/>
      <c r="E18" s="142"/>
      <c r="F18" s="142"/>
      <c r="G18" s="142"/>
      <c r="H18" s="142"/>
      <c r="I18" s="142"/>
      <c r="J18" s="142"/>
      <c r="K18" s="142" t="s">
        <v>208</v>
      </c>
      <c r="L18" s="131">
        <v>235</v>
      </c>
      <c r="M18" s="132">
        <v>1</v>
      </c>
      <c r="N18" s="132">
        <v>4</v>
      </c>
      <c r="O18" s="133">
        <v>0</v>
      </c>
      <c r="P18" s="134">
        <v>0</v>
      </c>
      <c r="Q18" s="135">
        <v>200000</v>
      </c>
      <c r="R18" s="135">
        <v>1583022</v>
      </c>
      <c r="S18" s="135">
        <f t="shared" ref="S18:T20" si="1">S19</f>
        <v>1215022</v>
      </c>
      <c r="T18" s="136">
        <f t="shared" si="1"/>
        <v>1177022</v>
      </c>
      <c r="U18" s="153"/>
    </row>
    <row r="19" spans="1:21" s="92" customFormat="1" ht="69" customHeight="1" x14ac:dyDescent="0.2">
      <c r="A19" s="119"/>
      <c r="B19" s="155"/>
      <c r="C19" s="156"/>
      <c r="D19" s="143" t="s">
        <v>209</v>
      </c>
      <c r="E19" s="143"/>
      <c r="F19" s="143"/>
      <c r="G19" s="143"/>
      <c r="H19" s="143"/>
      <c r="I19" s="143"/>
      <c r="J19" s="143"/>
      <c r="K19" s="143"/>
      <c r="L19" s="144">
        <v>235</v>
      </c>
      <c r="M19" s="145">
        <v>1</v>
      </c>
      <c r="N19" s="145">
        <v>4</v>
      </c>
      <c r="O19" s="146">
        <v>6500000000</v>
      </c>
      <c r="P19" s="147">
        <v>0</v>
      </c>
      <c r="Q19" s="140">
        <v>200000</v>
      </c>
      <c r="R19" s="140">
        <v>1583022</v>
      </c>
      <c r="S19" s="140">
        <f>S20</f>
        <v>1215022</v>
      </c>
      <c r="T19" s="141">
        <f t="shared" si="1"/>
        <v>1177022</v>
      </c>
      <c r="U19" s="128" t="s">
        <v>190</v>
      </c>
    </row>
    <row r="20" spans="1:21" ht="32.25" customHeight="1" x14ac:dyDescent="0.2">
      <c r="A20" s="119"/>
      <c r="B20" s="157"/>
      <c r="C20" s="158"/>
      <c r="D20" s="159"/>
      <c r="E20" s="160" t="s">
        <v>203</v>
      </c>
      <c r="F20" s="160"/>
      <c r="G20" s="160"/>
      <c r="H20" s="160"/>
      <c r="I20" s="160"/>
      <c r="J20" s="160"/>
      <c r="K20" s="160"/>
      <c r="L20" s="144">
        <v>235</v>
      </c>
      <c r="M20" s="145">
        <v>1</v>
      </c>
      <c r="N20" s="145">
        <v>4</v>
      </c>
      <c r="O20" s="146">
        <v>6510000000</v>
      </c>
      <c r="P20" s="147">
        <v>0</v>
      </c>
      <c r="Q20" s="140">
        <v>200000</v>
      </c>
      <c r="R20" s="140">
        <v>1583022</v>
      </c>
      <c r="S20" s="140">
        <f t="shared" si="1"/>
        <v>1215022</v>
      </c>
      <c r="T20" s="141">
        <f t="shared" si="1"/>
        <v>1177022</v>
      </c>
      <c r="U20" s="128" t="s">
        <v>190</v>
      </c>
    </row>
    <row r="21" spans="1:21" ht="26.25" customHeight="1" x14ac:dyDescent="0.2">
      <c r="A21" s="119"/>
      <c r="B21" s="157"/>
      <c r="C21" s="158"/>
      <c r="D21" s="159"/>
      <c r="E21" s="161"/>
      <c r="F21" s="160" t="s">
        <v>210</v>
      </c>
      <c r="G21" s="160"/>
      <c r="H21" s="160"/>
      <c r="I21" s="160"/>
      <c r="J21" s="160"/>
      <c r="K21" s="160"/>
      <c r="L21" s="144">
        <v>235</v>
      </c>
      <c r="M21" s="145">
        <v>1</v>
      </c>
      <c r="N21" s="145">
        <v>4</v>
      </c>
      <c r="O21" s="146">
        <v>6510010020</v>
      </c>
      <c r="P21" s="147">
        <v>0</v>
      </c>
      <c r="Q21" s="140">
        <v>200000</v>
      </c>
      <c r="R21" s="140">
        <v>1583022</v>
      </c>
      <c r="S21" s="140">
        <f>S22+S25+S27+S30</f>
        <v>1215022</v>
      </c>
      <c r="T21" s="141">
        <f>T22+T25+T27+T30</f>
        <v>1177022</v>
      </c>
      <c r="U21" s="128" t="s">
        <v>190</v>
      </c>
    </row>
    <row r="22" spans="1:21" ht="45.75" customHeight="1" x14ac:dyDescent="0.2">
      <c r="A22" s="119"/>
      <c r="B22" s="157"/>
      <c r="C22" s="158"/>
      <c r="D22" s="159"/>
      <c r="E22" s="161"/>
      <c r="F22" s="161"/>
      <c r="G22" s="160" t="s">
        <v>205</v>
      </c>
      <c r="H22" s="160"/>
      <c r="I22" s="160"/>
      <c r="J22" s="160"/>
      <c r="K22" s="160"/>
      <c r="L22" s="144">
        <v>235</v>
      </c>
      <c r="M22" s="145">
        <v>1</v>
      </c>
      <c r="N22" s="145">
        <v>4</v>
      </c>
      <c r="O22" s="146">
        <v>6510010020</v>
      </c>
      <c r="P22" s="147" t="s">
        <v>211</v>
      </c>
      <c r="Q22" s="140"/>
      <c r="R22" s="140">
        <v>1120000</v>
      </c>
      <c r="S22" s="140">
        <f>S23+S24</f>
        <v>1120000</v>
      </c>
      <c r="T22" s="141">
        <f>T23+T24</f>
        <v>1120000</v>
      </c>
      <c r="U22" s="128" t="s">
        <v>190</v>
      </c>
    </row>
    <row r="23" spans="1:21" ht="25.5" customHeight="1" x14ac:dyDescent="0.2">
      <c r="A23" s="119"/>
      <c r="B23" s="157"/>
      <c r="C23" s="158"/>
      <c r="D23" s="159"/>
      <c r="E23" s="161"/>
      <c r="F23" s="161"/>
      <c r="G23" s="161"/>
      <c r="H23" s="161"/>
      <c r="I23" s="161"/>
      <c r="J23" s="161"/>
      <c r="K23" s="161" t="s">
        <v>206</v>
      </c>
      <c r="L23" s="144">
        <v>235</v>
      </c>
      <c r="M23" s="145">
        <v>1</v>
      </c>
      <c r="N23" s="145">
        <v>4</v>
      </c>
      <c r="O23" s="146">
        <v>6510010020</v>
      </c>
      <c r="P23" s="147">
        <v>121</v>
      </c>
      <c r="Q23" s="140"/>
      <c r="R23" s="140">
        <v>860000</v>
      </c>
      <c r="S23" s="140">
        <v>860000</v>
      </c>
      <c r="T23" s="151">
        <v>860000</v>
      </c>
      <c r="U23" s="128"/>
    </row>
    <row r="24" spans="1:21" ht="81" customHeight="1" x14ac:dyDescent="0.2">
      <c r="A24" s="119"/>
      <c r="B24" s="157"/>
      <c r="C24" s="158"/>
      <c r="D24" s="159"/>
      <c r="E24" s="161"/>
      <c r="F24" s="161"/>
      <c r="G24" s="161"/>
      <c r="H24" s="161"/>
      <c r="I24" s="161"/>
      <c r="J24" s="161"/>
      <c r="K24" s="161" t="s">
        <v>207</v>
      </c>
      <c r="L24" s="144">
        <v>235</v>
      </c>
      <c r="M24" s="145">
        <v>1</v>
      </c>
      <c r="N24" s="145">
        <v>4</v>
      </c>
      <c r="O24" s="146">
        <v>6510010020</v>
      </c>
      <c r="P24" s="147">
        <v>129</v>
      </c>
      <c r="Q24" s="140"/>
      <c r="R24" s="140">
        <v>260000</v>
      </c>
      <c r="S24" s="140">
        <v>260000</v>
      </c>
      <c r="T24" s="151">
        <v>260000</v>
      </c>
      <c r="U24" s="128"/>
    </row>
    <row r="25" spans="1:21" ht="42.75" customHeight="1" x14ac:dyDescent="0.2">
      <c r="A25" s="119"/>
      <c r="B25" s="157"/>
      <c r="C25" s="158"/>
      <c r="D25" s="159"/>
      <c r="E25" s="161"/>
      <c r="F25" s="161"/>
      <c r="G25" s="160" t="s">
        <v>212</v>
      </c>
      <c r="H25" s="160"/>
      <c r="I25" s="160"/>
      <c r="J25" s="160"/>
      <c r="K25" s="160"/>
      <c r="L25" s="144">
        <v>235</v>
      </c>
      <c r="M25" s="145">
        <v>1</v>
      </c>
      <c r="N25" s="145">
        <v>4</v>
      </c>
      <c r="O25" s="146">
        <v>6510010020</v>
      </c>
      <c r="P25" s="147" t="s">
        <v>213</v>
      </c>
      <c r="Q25" s="140">
        <v>200000</v>
      </c>
      <c r="R25" s="140">
        <v>414352</v>
      </c>
      <c r="S25" s="140">
        <f>S26</f>
        <v>46352</v>
      </c>
      <c r="T25" s="141">
        <f>T26</f>
        <v>28352</v>
      </c>
      <c r="U25" s="128" t="s">
        <v>190</v>
      </c>
    </row>
    <row r="26" spans="1:21" ht="26.25" customHeight="1" x14ac:dyDescent="0.2">
      <c r="A26" s="119"/>
      <c r="B26" s="157"/>
      <c r="C26" s="158"/>
      <c r="D26" s="159"/>
      <c r="E26" s="161"/>
      <c r="F26" s="161"/>
      <c r="G26" s="161"/>
      <c r="H26" s="161"/>
      <c r="I26" s="161"/>
      <c r="J26" s="161"/>
      <c r="K26" s="161" t="s">
        <v>214</v>
      </c>
      <c r="L26" s="144">
        <v>235</v>
      </c>
      <c r="M26" s="145">
        <v>1</v>
      </c>
      <c r="N26" s="145">
        <v>4</v>
      </c>
      <c r="O26" s="146">
        <v>6510010020</v>
      </c>
      <c r="P26" s="147">
        <v>244</v>
      </c>
      <c r="Q26" s="140">
        <v>200000</v>
      </c>
      <c r="R26" s="140">
        <v>414352</v>
      </c>
      <c r="S26" s="140">
        <v>46352</v>
      </c>
      <c r="T26" s="151">
        <v>28352</v>
      </c>
      <c r="U26" s="128"/>
    </row>
    <row r="27" spans="1:21" ht="29.45" customHeight="1" x14ac:dyDescent="0.2">
      <c r="A27" s="119"/>
      <c r="B27" s="157"/>
      <c r="C27" s="158"/>
      <c r="D27" s="159"/>
      <c r="E27" s="161"/>
      <c r="F27" s="161"/>
      <c r="G27" s="161"/>
      <c r="H27" s="161"/>
      <c r="I27" s="161"/>
      <c r="J27" s="161"/>
      <c r="K27" s="161" t="s">
        <v>215</v>
      </c>
      <c r="L27" s="144">
        <v>235</v>
      </c>
      <c r="M27" s="145">
        <v>1</v>
      </c>
      <c r="N27" s="145">
        <v>4</v>
      </c>
      <c r="O27" s="146">
        <v>6510010020</v>
      </c>
      <c r="P27" s="147">
        <v>850</v>
      </c>
      <c r="Q27" s="140"/>
      <c r="R27" s="140">
        <v>20000</v>
      </c>
      <c r="S27" s="140">
        <f>S28+S29</f>
        <v>20000</v>
      </c>
      <c r="T27" s="141">
        <f>T28+T29</f>
        <v>0</v>
      </c>
      <c r="U27" s="128"/>
    </row>
    <row r="28" spans="1:21" ht="18" customHeight="1" x14ac:dyDescent="0.2">
      <c r="A28" s="119"/>
      <c r="B28" s="157"/>
      <c r="C28" s="158"/>
      <c r="D28" s="159"/>
      <c r="E28" s="161"/>
      <c r="F28" s="161"/>
      <c r="G28" s="161"/>
      <c r="H28" s="161"/>
      <c r="I28" s="161"/>
      <c r="J28" s="161"/>
      <c r="K28" s="161" t="s">
        <v>216</v>
      </c>
      <c r="L28" s="144">
        <v>235</v>
      </c>
      <c r="M28" s="145">
        <v>1</v>
      </c>
      <c r="N28" s="145">
        <v>4</v>
      </c>
      <c r="O28" s="146">
        <v>6510010020</v>
      </c>
      <c r="P28" s="147">
        <v>851</v>
      </c>
      <c r="Q28" s="140"/>
      <c r="R28" s="140">
        <v>10000</v>
      </c>
      <c r="S28" s="140">
        <v>10000</v>
      </c>
      <c r="T28" s="151"/>
      <c r="U28" s="128"/>
    </row>
    <row r="29" spans="1:21" ht="27.6" customHeight="1" x14ac:dyDescent="0.2">
      <c r="A29" s="119"/>
      <c r="B29" s="157"/>
      <c r="C29" s="158"/>
      <c r="D29" s="159"/>
      <c r="E29" s="161"/>
      <c r="F29" s="161"/>
      <c r="G29" s="161"/>
      <c r="H29" s="161"/>
      <c r="I29" s="161"/>
      <c r="J29" s="161"/>
      <c r="K29" s="161" t="s">
        <v>217</v>
      </c>
      <c r="L29" s="144">
        <v>235</v>
      </c>
      <c r="M29" s="145">
        <v>1</v>
      </c>
      <c r="N29" s="145">
        <v>4</v>
      </c>
      <c r="O29" s="146">
        <v>6510010020</v>
      </c>
      <c r="P29" s="147">
        <v>853</v>
      </c>
      <c r="Q29" s="140"/>
      <c r="R29" s="140">
        <v>10000</v>
      </c>
      <c r="S29" s="140">
        <v>10000</v>
      </c>
      <c r="T29" s="151">
        <v>0</v>
      </c>
      <c r="U29" s="128"/>
    </row>
    <row r="30" spans="1:21" ht="21" customHeight="1" x14ac:dyDescent="0.2">
      <c r="A30" s="119"/>
      <c r="B30" s="157"/>
      <c r="C30" s="158"/>
      <c r="D30" s="159"/>
      <c r="E30" s="161"/>
      <c r="F30" s="161"/>
      <c r="G30" s="161"/>
      <c r="H30" s="161"/>
      <c r="I30" s="161"/>
      <c r="J30" s="161"/>
      <c r="K30" s="161" t="s">
        <v>218</v>
      </c>
      <c r="L30" s="144">
        <v>235</v>
      </c>
      <c r="M30" s="145">
        <v>1</v>
      </c>
      <c r="N30" s="145">
        <v>4</v>
      </c>
      <c r="O30" s="146">
        <v>6510010020</v>
      </c>
      <c r="P30" s="147">
        <v>540</v>
      </c>
      <c r="Q30" s="140"/>
      <c r="R30" s="140">
        <v>28670</v>
      </c>
      <c r="S30" s="140">
        <v>28670</v>
      </c>
      <c r="T30" s="151">
        <v>28670</v>
      </c>
      <c r="U30" s="128"/>
    </row>
    <row r="31" spans="1:21" s="154" customFormat="1" ht="72" customHeight="1" x14ac:dyDescent="0.2">
      <c r="A31" s="152"/>
      <c r="B31" s="157"/>
      <c r="C31" s="158"/>
      <c r="D31" s="159"/>
      <c r="E31" s="159"/>
      <c r="F31" s="159"/>
      <c r="G31" s="159"/>
      <c r="H31" s="159"/>
      <c r="I31" s="159"/>
      <c r="J31" s="159"/>
      <c r="K31" s="159" t="s">
        <v>133</v>
      </c>
      <c r="L31" s="131">
        <v>235</v>
      </c>
      <c r="M31" s="132">
        <v>1</v>
      </c>
      <c r="N31" s="132">
        <v>6</v>
      </c>
      <c r="O31" s="133">
        <v>0</v>
      </c>
      <c r="P31" s="134">
        <v>0</v>
      </c>
      <c r="Q31" s="135"/>
      <c r="R31" s="135">
        <v>22178</v>
      </c>
      <c r="S31" s="135">
        <f t="shared" ref="S31:T34" si="2">S32</f>
        <v>22178</v>
      </c>
      <c r="T31" s="136">
        <f t="shared" si="2"/>
        <v>22178</v>
      </c>
      <c r="U31" s="153"/>
    </row>
    <row r="32" spans="1:21" ht="89.25" customHeight="1" x14ac:dyDescent="0.2">
      <c r="A32" s="119"/>
      <c r="B32" s="157"/>
      <c r="C32" s="158"/>
      <c r="D32" s="159"/>
      <c r="E32" s="161"/>
      <c r="F32" s="161"/>
      <c r="G32" s="161"/>
      <c r="H32" s="161"/>
      <c r="I32" s="161"/>
      <c r="J32" s="161"/>
      <c r="K32" s="161" t="s">
        <v>209</v>
      </c>
      <c r="L32" s="144">
        <v>235</v>
      </c>
      <c r="M32" s="145">
        <v>1</v>
      </c>
      <c r="N32" s="145">
        <v>6</v>
      </c>
      <c r="O32" s="146">
        <v>6500000000</v>
      </c>
      <c r="P32" s="147">
        <v>0</v>
      </c>
      <c r="Q32" s="140"/>
      <c r="R32" s="140">
        <v>22178</v>
      </c>
      <c r="S32" s="140">
        <f t="shared" si="2"/>
        <v>22178</v>
      </c>
      <c r="T32" s="141">
        <f t="shared" si="2"/>
        <v>22178</v>
      </c>
      <c r="U32" s="128"/>
    </row>
    <row r="33" spans="1:21" ht="28.5" customHeight="1" x14ac:dyDescent="0.2">
      <c r="A33" s="119"/>
      <c r="B33" s="157"/>
      <c r="C33" s="158"/>
      <c r="D33" s="159"/>
      <c r="E33" s="161"/>
      <c r="F33" s="161"/>
      <c r="G33" s="161"/>
      <c r="H33" s="161"/>
      <c r="I33" s="161"/>
      <c r="J33" s="161"/>
      <c r="K33" s="161" t="s">
        <v>203</v>
      </c>
      <c r="L33" s="144">
        <v>235</v>
      </c>
      <c r="M33" s="145">
        <v>1</v>
      </c>
      <c r="N33" s="145">
        <v>6</v>
      </c>
      <c r="O33" s="146">
        <v>6510000000</v>
      </c>
      <c r="P33" s="147">
        <v>0</v>
      </c>
      <c r="Q33" s="140"/>
      <c r="R33" s="140">
        <v>22178</v>
      </c>
      <c r="S33" s="140">
        <f t="shared" si="2"/>
        <v>22178</v>
      </c>
      <c r="T33" s="141">
        <f t="shared" si="2"/>
        <v>22178</v>
      </c>
      <c r="U33" s="128"/>
    </row>
    <row r="34" spans="1:21" ht="51.75" customHeight="1" x14ac:dyDescent="0.2">
      <c r="A34" s="119"/>
      <c r="B34" s="157"/>
      <c r="C34" s="158"/>
      <c r="D34" s="159"/>
      <c r="E34" s="161"/>
      <c r="F34" s="161"/>
      <c r="G34" s="161"/>
      <c r="H34" s="161"/>
      <c r="I34" s="161"/>
      <c r="J34" s="161"/>
      <c r="K34" s="161" t="s">
        <v>219</v>
      </c>
      <c r="L34" s="144">
        <v>235</v>
      </c>
      <c r="M34" s="145">
        <v>1</v>
      </c>
      <c r="N34" s="145">
        <v>6</v>
      </c>
      <c r="O34" s="146">
        <v>6510010080</v>
      </c>
      <c r="P34" s="147">
        <v>0</v>
      </c>
      <c r="Q34" s="140"/>
      <c r="R34" s="140">
        <v>22178</v>
      </c>
      <c r="S34" s="140">
        <f t="shared" si="2"/>
        <v>22178</v>
      </c>
      <c r="T34" s="141">
        <f t="shared" si="2"/>
        <v>22178</v>
      </c>
      <c r="U34" s="128"/>
    </row>
    <row r="35" spans="1:21" ht="21" customHeight="1" x14ac:dyDescent="0.2">
      <c r="A35" s="119"/>
      <c r="B35" s="157"/>
      <c r="C35" s="158"/>
      <c r="D35" s="159"/>
      <c r="E35" s="161"/>
      <c r="F35" s="161"/>
      <c r="G35" s="161"/>
      <c r="H35" s="161"/>
      <c r="I35" s="161"/>
      <c r="J35" s="161"/>
      <c r="K35" s="161" t="s">
        <v>218</v>
      </c>
      <c r="L35" s="144">
        <v>235</v>
      </c>
      <c r="M35" s="145">
        <v>1</v>
      </c>
      <c r="N35" s="145">
        <v>6</v>
      </c>
      <c r="O35" s="146">
        <v>6510010080</v>
      </c>
      <c r="P35" s="147">
        <v>540</v>
      </c>
      <c r="Q35" s="140"/>
      <c r="R35" s="140">
        <v>22178</v>
      </c>
      <c r="S35" s="140">
        <v>22178</v>
      </c>
      <c r="T35" s="151">
        <v>22178</v>
      </c>
      <c r="U35" s="128"/>
    </row>
    <row r="36" spans="1:21" ht="21.75" customHeight="1" x14ac:dyDescent="0.2">
      <c r="A36" s="119"/>
      <c r="B36" s="129" t="s">
        <v>220</v>
      </c>
      <c r="C36" s="130"/>
      <c r="D36" s="130"/>
      <c r="E36" s="130"/>
      <c r="F36" s="130"/>
      <c r="G36" s="130"/>
      <c r="H36" s="130"/>
      <c r="I36" s="130"/>
      <c r="J36" s="130"/>
      <c r="K36" s="130"/>
      <c r="L36" s="131">
        <v>235</v>
      </c>
      <c r="M36" s="132">
        <v>2</v>
      </c>
      <c r="N36" s="132">
        <v>0</v>
      </c>
      <c r="O36" s="133">
        <v>0</v>
      </c>
      <c r="P36" s="134">
        <v>0</v>
      </c>
      <c r="Q36" s="135"/>
      <c r="R36" s="135">
        <v>92190</v>
      </c>
      <c r="S36" s="135">
        <f t="shared" ref="S36:T39" si="3">S37</f>
        <v>92640</v>
      </c>
      <c r="T36" s="136">
        <f t="shared" si="3"/>
        <v>95155</v>
      </c>
      <c r="U36" s="128" t="s">
        <v>190</v>
      </c>
    </row>
    <row r="37" spans="1:21" ht="22.5" customHeight="1" x14ac:dyDescent="0.2">
      <c r="A37" s="119"/>
      <c r="B37" s="157"/>
      <c r="C37" s="158"/>
      <c r="D37" s="139" t="s">
        <v>74</v>
      </c>
      <c r="E37" s="139"/>
      <c r="F37" s="139"/>
      <c r="G37" s="139"/>
      <c r="H37" s="139"/>
      <c r="I37" s="139"/>
      <c r="J37" s="139"/>
      <c r="K37" s="139"/>
      <c r="L37" s="131">
        <v>235</v>
      </c>
      <c r="M37" s="132">
        <v>2</v>
      </c>
      <c r="N37" s="132">
        <v>3</v>
      </c>
      <c r="O37" s="133">
        <v>0</v>
      </c>
      <c r="P37" s="134">
        <v>0</v>
      </c>
      <c r="Q37" s="135"/>
      <c r="R37" s="135">
        <v>92190</v>
      </c>
      <c r="S37" s="135">
        <f t="shared" si="3"/>
        <v>92640</v>
      </c>
      <c r="T37" s="136">
        <f t="shared" si="3"/>
        <v>95155</v>
      </c>
      <c r="U37" s="128" t="s">
        <v>190</v>
      </c>
    </row>
    <row r="38" spans="1:21" ht="73.5" customHeight="1" x14ac:dyDescent="0.2">
      <c r="A38" s="119"/>
      <c r="B38" s="157"/>
      <c r="C38" s="158"/>
      <c r="D38" s="159"/>
      <c r="E38" s="143" t="s">
        <v>209</v>
      </c>
      <c r="F38" s="143"/>
      <c r="G38" s="143"/>
      <c r="H38" s="143"/>
      <c r="I38" s="143"/>
      <c r="J38" s="143"/>
      <c r="K38" s="143"/>
      <c r="L38" s="144">
        <v>235</v>
      </c>
      <c r="M38" s="145">
        <v>2</v>
      </c>
      <c r="N38" s="145">
        <v>3</v>
      </c>
      <c r="O38" s="146">
        <v>6500000000</v>
      </c>
      <c r="P38" s="147">
        <v>0</v>
      </c>
      <c r="Q38" s="140"/>
      <c r="R38" s="140">
        <v>92190</v>
      </c>
      <c r="S38" s="140">
        <f t="shared" si="3"/>
        <v>92640</v>
      </c>
      <c r="T38" s="141">
        <f t="shared" si="3"/>
        <v>95155</v>
      </c>
      <c r="U38" s="128" t="s">
        <v>190</v>
      </c>
    </row>
    <row r="39" spans="1:21" ht="56.25" customHeight="1" x14ac:dyDescent="0.2">
      <c r="A39" s="119"/>
      <c r="B39" s="157"/>
      <c r="C39" s="158"/>
      <c r="D39" s="159"/>
      <c r="E39" s="161"/>
      <c r="F39" s="143" t="s">
        <v>221</v>
      </c>
      <c r="G39" s="143"/>
      <c r="H39" s="143"/>
      <c r="I39" s="143"/>
      <c r="J39" s="143"/>
      <c r="K39" s="143"/>
      <c r="L39" s="144">
        <v>235</v>
      </c>
      <c r="M39" s="145">
        <v>2</v>
      </c>
      <c r="N39" s="145">
        <v>3</v>
      </c>
      <c r="O39" s="146">
        <v>6520000000</v>
      </c>
      <c r="P39" s="147">
        <v>0</v>
      </c>
      <c r="Q39" s="140"/>
      <c r="R39" s="140">
        <v>92190</v>
      </c>
      <c r="S39" s="140">
        <f t="shared" si="3"/>
        <v>92640</v>
      </c>
      <c r="T39" s="141">
        <f t="shared" si="3"/>
        <v>95155</v>
      </c>
      <c r="U39" s="128" t="s">
        <v>190</v>
      </c>
    </row>
    <row r="40" spans="1:21" ht="33.75" customHeight="1" x14ac:dyDescent="0.2">
      <c r="A40" s="119"/>
      <c r="B40" s="157"/>
      <c r="C40" s="158"/>
      <c r="D40" s="159"/>
      <c r="E40" s="161"/>
      <c r="F40" s="161"/>
      <c r="G40" s="143" t="s">
        <v>222</v>
      </c>
      <c r="H40" s="143"/>
      <c r="I40" s="143"/>
      <c r="J40" s="143"/>
      <c r="K40" s="143"/>
      <c r="L40" s="144">
        <v>235</v>
      </c>
      <c r="M40" s="145">
        <v>2</v>
      </c>
      <c r="N40" s="145">
        <v>3</v>
      </c>
      <c r="O40" s="146">
        <v>6520051180</v>
      </c>
      <c r="P40" s="147">
        <v>0</v>
      </c>
      <c r="Q40" s="140"/>
      <c r="R40" s="140">
        <v>92190</v>
      </c>
      <c r="S40" s="140">
        <f>S41+S44</f>
        <v>92640</v>
      </c>
      <c r="T40" s="141">
        <f>T41+T44</f>
        <v>95155</v>
      </c>
      <c r="U40" s="128" t="s">
        <v>190</v>
      </c>
    </row>
    <row r="41" spans="1:21" ht="33.75" customHeight="1" x14ac:dyDescent="0.2">
      <c r="A41" s="119"/>
      <c r="B41" s="157"/>
      <c r="C41" s="158"/>
      <c r="D41" s="159"/>
      <c r="E41" s="161"/>
      <c r="F41" s="161"/>
      <c r="G41" s="148"/>
      <c r="H41" s="148"/>
      <c r="I41" s="148"/>
      <c r="J41" s="148"/>
      <c r="K41" s="148" t="s">
        <v>205</v>
      </c>
      <c r="L41" s="144">
        <v>235</v>
      </c>
      <c r="M41" s="145">
        <v>2</v>
      </c>
      <c r="N41" s="145">
        <v>3</v>
      </c>
      <c r="O41" s="146">
        <v>6520051180</v>
      </c>
      <c r="P41" s="147">
        <v>120</v>
      </c>
      <c r="Q41" s="140"/>
      <c r="R41" s="140">
        <v>92190</v>
      </c>
      <c r="S41" s="140">
        <f>S42+S43</f>
        <v>91740</v>
      </c>
      <c r="T41" s="141">
        <f>T42+T43</f>
        <v>94255</v>
      </c>
      <c r="U41" s="128"/>
    </row>
    <row r="42" spans="1:21" ht="28.5" customHeight="1" x14ac:dyDescent="0.2">
      <c r="A42" s="119"/>
      <c r="B42" s="157"/>
      <c r="C42" s="158"/>
      <c r="D42" s="159"/>
      <c r="E42" s="161"/>
      <c r="F42" s="161"/>
      <c r="G42" s="148"/>
      <c r="H42" s="148"/>
      <c r="I42" s="148"/>
      <c r="J42" s="148"/>
      <c r="K42" s="148" t="s">
        <v>206</v>
      </c>
      <c r="L42" s="144">
        <v>235</v>
      </c>
      <c r="M42" s="145">
        <v>2</v>
      </c>
      <c r="N42" s="145">
        <v>3</v>
      </c>
      <c r="O42" s="146">
        <v>6520051180</v>
      </c>
      <c r="P42" s="147">
        <v>121</v>
      </c>
      <c r="Q42" s="140"/>
      <c r="R42" s="140">
        <v>70000</v>
      </c>
      <c r="S42" s="140">
        <v>70000</v>
      </c>
      <c r="T42" s="151">
        <v>72000</v>
      </c>
      <c r="U42" s="128"/>
    </row>
    <row r="43" spans="1:21" ht="55.5" customHeight="1" x14ac:dyDescent="0.2">
      <c r="A43" s="119"/>
      <c r="B43" s="157"/>
      <c r="C43" s="158"/>
      <c r="D43" s="159"/>
      <c r="E43" s="161"/>
      <c r="F43" s="161"/>
      <c r="G43" s="148"/>
      <c r="H43" s="148"/>
      <c r="I43" s="148"/>
      <c r="J43" s="148"/>
      <c r="K43" s="148" t="s">
        <v>207</v>
      </c>
      <c r="L43" s="144">
        <v>235</v>
      </c>
      <c r="M43" s="145">
        <v>2</v>
      </c>
      <c r="N43" s="145">
        <v>3</v>
      </c>
      <c r="O43" s="146">
        <v>6520051180</v>
      </c>
      <c r="P43" s="147">
        <v>129</v>
      </c>
      <c r="Q43" s="140"/>
      <c r="R43" s="140">
        <v>21290</v>
      </c>
      <c r="S43" s="140">
        <v>21740</v>
      </c>
      <c r="T43" s="151">
        <v>22255</v>
      </c>
      <c r="U43" s="128"/>
    </row>
    <row r="44" spans="1:21" ht="37.5" customHeight="1" x14ac:dyDescent="0.2">
      <c r="A44" s="119"/>
      <c r="B44" s="157"/>
      <c r="C44" s="158"/>
      <c r="D44" s="159"/>
      <c r="E44" s="161"/>
      <c r="F44" s="161"/>
      <c r="G44" s="148"/>
      <c r="H44" s="148"/>
      <c r="I44" s="148"/>
      <c r="J44" s="148"/>
      <c r="K44" s="148" t="s">
        <v>223</v>
      </c>
      <c r="L44" s="144">
        <v>235</v>
      </c>
      <c r="M44" s="145">
        <v>2</v>
      </c>
      <c r="N44" s="145">
        <v>3</v>
      </c>
      <c r="O44" s="146">
        <v>6520051180</v>
      </c>
      <c r="P44" s="147">
        <v>240</v>
      </c>
      <c r="Q44" s="140"/>
      <c r="R44" s="140">
        <v>900</v>
      </c>
      <c r="S44" s="140">
        <f>S45</f>
        <v>900</v>
      </c>
      <c r="T44" s="141">
        <f>T45</f>
        <v>900</v>
      </c>
      <c r="U44" s="128"/>
    </row>
    <row r="45" spans="1:21" ht="26.25" customHeight="1" x14ac:dyDescent="0.2">
      <c r="A45" s="119"/>
      <c r="B45" s="157"/>
      <c r="C45" s="158"/>
      <c r="D45" s="159"/>
      <c r="E45" s="161"/>
      <c r="F45" s="161"/>
      <c r="G45" s="160" t="s">
        <v>214</v>
      </c>
      <c r="H45" s="160"/>
      <c r="I45" s="160"/>
      <c r="J45" s="160"/>
      <c r="K45" s="160"/>
      <c r="L45" s="144">
        <v>235</v>
      </c>
      <c r="M45" s="145">
        <v>2</v>
      </c>
      <c r="N45" s="145">
        <v>3</v>
      </c>
      <c r="O45" s="146">
        <v>6520051180</v>
      </c>
      <c r="P45" s="147">
        <v>244</v>
      </c>
      <c r="Q45" s="140"/>
      <c r="R45" s="140">
        <v>900</v>
      </c>
      <c r="S45" s="140">
        <v>900</v>
      </c>
      <c r="T45" s="151">
        <v>900</v>
      </c>
      <c r="U45" s="128" t="s">
        <v>190</v>
      </c>
    </row>
    <row r="46" spans="1:21" ht="27.75" customHeight="1" x14ac:dyDescent="0.2">
      <c r="A46" s="119"/>
      <c r="B46" s="162" t="s">
        <v>224</v>
      </c>
      <c r="C46" s="163"/>
      <c r="D46" s="163"/>
      <c r="E46" s="163"/>
      <c r="F46" s="163"/>
      <c r="G46" s="163"/>
      <c r="H46" s="163"/>
      <c r="I46" s="163"/>
      <c r="J46" s="163"/>
      <c r="K46" s="163"/>
      <c r="L46" s="131">
        <v>235</v>
      </c>
      <c r="M46" s="132">
        <v>3</v>
      </c>
      <c r="N46" s="132">
        <v>0</v>
      </c>
      <c r="O46" s="133">
        <v>0</v>
      </c>
      <c r="P46" s="134">
        <v>0</v>
      </c>
      <c r="Q46" s="135">
        <v>15000</v>
      </c>
      <c r="R46" s="135">
        <v>115000</v>
      </c>
      <c r="S46" s="135">
        <v>100000</v>
      </c>
      <c r="T46" s="136">
        <v>100000</v>
      </c>
      <c r="U46" s="128" t="s">
        <v>190</v>
      </c>
    </row>
    <row r="47" spans="1:21" ht="16.5" customHeight="1" x14ac:dyDescent="0.2">
      <c r="A47" s="119"/>
      <c r="B47" s="137"/>
      <c r="C47" s="138"/>
      <c r="D47" s="164" t="s">
        <v>78</v>
      </c>
      <c r="E47" s="164"/>
      <c r="F47" s="164"/>
      <c r="G47" s="164"/>
      <c r="H47" s="164"/>
      <c r="I47" s="164"/>
      <c r="J47" s="164"/>
      <c r="K47" s="164"/>
      <c r="L47" s="131">
        <v>235</v>
      </c>
      <c r="M47" s="132">
        <v>3</v>
      </c>
      <c r="N47" s="132">
        <v>10</v>
      </c>
      <c r="O47" s="133">
        <v>0</v>
      </c>
      <c r="P47" s="134">
        <v>0</v>
      </c>
      <c r="Q47" s="135">
        <v>15000</v>
      </c>
      <c r="R47" s="135">
        <v>115000</v>
      </c>
      <c r="S47" s="135">
        <f t="shared" ref="S47:T51" si="4">S48</f>
        <v>100000</v>
      </c>
      <c r="T47" s="136">
        <f t="shared" si="4"/>
        <v>100000</v>
      </c>
      <c r="U47" s="128" t="s">
        <v>190</v>
      </c>
    </row>
    <row r="48" spans="1:21" ht="66.75" customHeight="1" x14ac:dyDescent="0.2">
      <c r="A48" s="119"/>
      <c r="B48" s="137"/>
      <c r="C48" s="138"/>
      <c r="D48" s="142"/>
      <c r="E48" s="143" t="s">
        <v>202</v>
      </c>
      <c r="F48" s="143"/>
      <c r="G48" s="143"/>
      <c r="H48" s="143"/>
      <c r="I48" s="143"/>
      <c r="J48" s="143"/>
      <c r="K48" s="143"/>
      <c r="L48" s="144">
        <v>235</v>
      </c>
      <c r="M48" s="145">
        <v>3</v>
      </c>
      <c r="N48" s="145">
        <v>10</v>
      </c>
      <c r="O48" s="146">
        <v>6500000000</v>
      </c>
      <c r="P48" s="147">
        <v>0</v>
      </c>
      <c r="Q48" s="140">
        <v>15000</v>
      </c>
      <c r="R48" s="140">
        <v>115000</v>
      </c>
      <c r="S48" s="140">
        <f t="shared" si="4"/>
        <v>100000</v>
      </c>
      <c r="T48" s="141">
        <f t="shared" si="4"/>
        <v>100000</v>
      </c>
      <c r="U48" s="128" t="s">
        <v>190</v>
      </c>
    </row>
    <row r="49" spans="1:21" ht="54" customHeight="1" x14ac:dyDescent="0.2">
      <c r="A49" s="119"/>
      <c r="B49" s="137"/>
      <c r="C49" s="138"/>
      <c r="D49" s="142"/>
      <c r="E49" s="149"/>
      <c r="F49" s="150" t="s">
        <v>225</v>
      </c>
      <c r="G49" s="150"/>
      <c r="H49" s="150"/>
      <c r="I49" s="150"/>
      <c r="J49" s="150"/>
      <c r="K49" s="150"/>
      <c r="L49" s="144">
        <v>235</v>
      </c>
      <c r="M49" s="145">
        <v>3</v>
      </c>
      <c r="N49" s="145">
        <v>10</v>
      </c>
      <c r="O49" s="146">
        <v>6530000000</v>
      </c>
      <c r="P49" s="147">
        <v>0</v>
      </c>
      <c r="Q49" s="140">
        <v>15000</v>
      </c>
      <c r="R49" s="140">
        <v>115000</v>
      </c>
      <c r="S49" s="140">
        <f t="shared" si="4"/>
        <v>100000</v>
      </c>
      <c r="T49" s="141">
        <f t="shared" si="4"/>
        <v>100000</v>
      </c>
      <c r="U49" s="128" t="s">
        <v>190</v>
      </c>
    </row>
    <row r="50" spans="1:21" ht="47.25" customHeight="1" x14ac:dyDescent="0.2">
      <c r="A50" s="119"/>
      <c r="B50" s="137"/>
      <c r="C50" s="138"/>
      <c r="D50" s="142"/>
      <c r="E50" s="149"/>
      <c r="F50" s="149"/>
      <c r="G50" s="149"/>
      <c r="H50" s="149"/>
      <c r="I50" s="149"/>
      <c r="J50" s="149"/>
      <c r="K50" s="149" t="s">
        <v>226</v>
      </c>
      <c r="L50" s="144">
        <v>235</v>
      </c>
      <c r="M50" s="145">
        <v>3</v>
      </c>
      <c r="N50" s="145">
        <v>10</v>
      </c>
      <c r="O50" s="146">
        <v>6530095020</v>
      </c>
      <c r="P50" s="147">
        <v>0</v>
      </c>
      <c r="Q50" s="140">
        <v>15000</v>
      </c>
      <c r="R50" s="140">
        <v>115000</v>
      </c>
      <c r="S50" s="140">
        <f t="shared" si="4"/>
        <v>100000</v>
      </c>
      <c r="T50" s="141">
        <f t="shared" si="4"/>
        <v>100000</v>
      </c>
      <c r="U50" s="128"/>
    </row>
    <row r="51" spans="1:21" ht="37.5" customHeight="1" x14ac:dyDescent="0.2">
      <c r="A51" s="119"/>
      <c r="B51" s="137"/>
      <c r="C51" s="138"/>
      <c r="D51" s="142"/>
      <c r="E51" s="149"/>
      <c r="F51" s="149"/>
      <c r="G51" s="149"/>
      <c r="H51" s="149"/>
      <c r="I51" s="149"/>
      <c r="J51" s="149"/>
      <c r="K51" s="149" t="s">
        <v>212</v>
      </c>
      <c r="L51" s="144">
        <v>235</v>
      </c>
      <c r="M51" s="145">
        <v>3</v>
      </c>
      <c r="N51" s="145">
        <v>10</v>
      </c>
      <c r="O51" s="146">
        <v>6530095020</v>
      </c>
      <c r="P51" s="147">
        <v>240</v>
      </c>
      <c r="Q51" s="140">
        <v>15000</v>
      </c>
      <c r="R51" s="140">
        <v>115000</v>
      </c>
      <c r="S51" s="140">
        <f t="shared" si="4"/>
        <v>100000</v>
      </c>
      <c r="T51" s="141">
        <f t="shared" si="4"/>
        <v>100000</v>
      </c>
      <c r="U51" s="128"/>
    </row>
    <row r="52" spans="1:21" ht="17.25" customHeight="1" x14ac:dyDescent="0.2">
      <c r="A52" s="119"/>
      <c r="B52" s="137"/>
      <c r="C52" s="138"/>
      <c r="D52" s="142"/>
      <c r="E52" s="149"/>
      <c r="F52" s="149"/>
      <c r="G52" s="150" t="s">
        <v>214</v>
      </c>
      <c r="H52" s="150"/>
      <c r="I52" s="150"/>
      <c r="J52" s="150"/>
      <c r="K52" s="150"/>
      <c r="L52" s="144">
        <v>235</v>
      </c>
      <c r="M52" s="145">
        <v>3</v>
      </c>
      <c r="N52" s="145">
        <v>10</v>
      </c>
      <c r="O52" s="146">
        <v>6530095020</v>
      </c>
      <c r="P52" s="147">
        <v>244</v>
      </c>
      <c r="Q52" s="140">
        <v>15000</v>
      </c>
      <c r="R52" s="140">
        <v>115000</v>
      </c>
      <c r="S52" s="140">
        <v>100000</v>
      </c>
      <c r="T52" s="151">
        <v>100000</v>
      </c>
      <c r="U52" s="128" t="s">
        <v>190</v>
      </c>
    </row>
    <row r="53" spans="1:21" ht="12.75" customHeight="1" x14ac:dyDescent="0.2">
      <c r="A53" s="119"/>
      <c r="B53" s="162" t="s">
        <v>227</v>
      </c>
      <c r="C53" s="163"/>
      <c r="D53" s="163"/>
      <c r="E53" s="163"/>
      <c r="F53" s="163"/>
      <c r="G53" s="163"/>
      <c r="H53" s="163"/>
      <c r="I53" s="163"/>
      <c r="J53" s="163"/>
      <c r="K53" s="163"/>
      <c r="L53" s="131">
        <v>235</v>
      </c>
      <c r="M53" s="132">
        <v>4</v>
      </c>
      <c r="N53" s="132">
        <v>0</v>
      </c>
      <c r="O53" s="133">
        <v>0</v>
      </c>
      <c r="P53" s="134">
        <v>0</v>
      </c>
      <c r="Q53" s="135">
        <v>72463.5</v>
      </c>
      <c r="R53" s="135">
        <v>866463.5</v>
      </c>
      <c r="S53" s="135">
        <f>S54</f>
        <v>815000</v>
      </c>
      <c r="T53" s="136">
        <f>T54</f>
        <v>847000</v>
      </c>
      <c r="U53" s="128" t="s">
        <v>190</v>
      </c>
    </row>
    <row r="54" spans="1:21" ht="29.25" customHeight="1" x14ac:dyDescent="0.2">
      <c r="A54" s="119"/>
      <c r="B54" s="165"/>
      <c r="C54" s="166"/>
      <c r="D54" s="166"/>
      <c r="E54" s="166"/>
      <c r="F54" s="166"/>
      <c r="G54" s="166"/>
      <c r="H54" s="166"/>
      <c r="I54" s="166"/>
      <c r="J54" s="166"/>
      <c r="K54" s="167" t="s">
        <v>228</v>
      </c>
      <c r="L54" s="131">
        <v>235</v>
      </c>
      <c r="M54" s="132">
        <v>4</v>
      </c>
      <c r="N54" s="132">
        <v>9</v>
      </c>
      <c r="O54" s="133">
        <v>0</v>
      </c>
      <c r="P54" s="134">
        <v>0</v>
      </c>
      <c r="Q54" s="135">
        <v>72463.5</v>
      </c>
      <c r="R54" s="135">
        <v>866463.5</v>
      </c>
      <c r="S54" s="135">
        <f>S55</f>
        <v>815000</v>
      </c>
      <c r="T54" s="136">
        <f>T55</f>
        <v>847000</v>
      </c>
      <c r="U54" s="128"/>
    </row>
    <row r="55" spans="1:21" s="92" customFormat="1" ht="62.25" customHeight="1" x14ac:dyDescent="0.2">
      <c r="A55" s="119"/>
      <c r="B55" s="155"/>
      <c r="C55" s="156"/>
      <c r="D55" s="143" t="s">
        <v>202</v>
      </c>
      <c r="E55" s="143"/>
      <c r="F55" s="143"/>
      <c r="G55" s="143"/>
      <c r="H55" s="143"/>
      <c r="I55" s="143"/>
      <c r="J55" s="143"/>
      <c r="K55" s="143"/>
      <c r="L55" s="144">
        <v>235</v>
      </c>
      <c r="M55" s="145">
        <v>4</v>
      </c>
      <c r="N55" s="145">
        <v>9</v>
      </c>
      <c r="O55" s="146">
        <v>6500000000</v>
      </c>
      <c r="P55" s="147">
        <v>0</v>
      </c>
      <c r="Q55" s="140">
        <v>72463.5</v>
      </c>
      <c r="R55" s="140">
        <v>866463.5</v>
      </c>
      <c r="S55" s="140">
        <v>815000</v>
      </c>
      <c r="T55" s="141">
        <v>847000</v>
      </c>
      <c r="U55" s="128" t="s">
        <v>190</v>
      </c>
    </row>
    <row r="56" spans="1:21" ht="37.5" customHeight="1" x14ac:dyDescent="0.2">
      <c r="A56" s="119"/>
      <c r="B56" s="137"/>
      <c r="C56" s="138"/>
      <c r="D56" s="142"/>
      <c r="E56" s="143" t="s">
        <v>229</v>
      </c>
      <c r="F56" s="143"/>
      <c r="G56" s="143"/>
      <c r="H56" s="143"/>
      <c r="I56" s="143"/>
      <c r="J56" s="143"/>
      <c r="K56" s="143"/>
      <c r="L56" s="144">
        <v>235</v>
      </c>
      <c r="M56" s="145">
        <v>4</v>
      </c>
      <c r="N56" s="145">
        <v>9</v>
      </c>
      <c r="O56" s="146">
        <v>6540000000</v>
      </c>
      <c r="P56" s="147">
        <v>0</v>
      </c>
      <c r="Q56" s="140">
        <v>72463.5</v>
      </c>
      <c r="R56" s="140">
        <v>866463.5</v>
      </c>
      <c r="S56" s="140">
        <f t="shared" ref="S56:T58" si="5">S57</f>
        <v>815000</v>
      </c>
      <c r="T56" s="141">
        <f t="shared" si="5"/>
        <v>847000</v>
      </c>
      <c r="U56" s="128" t="s">
        <v>190</v>
      </c>
    </row>
    <row r="57" spans="1:21" ht="45.75" customHeight="1" x14ac:dyDescent="0.2">
      <c r="A57" s="119"/>
      <c r="B57" s="137"/>
      <c r="C57" s="138"/>
      <c r="D57" s="142"/>
      <c r="E57" s="149"/>
      <c r="F57" s="143" t="s">
        <v>230</v>
      </c>
      <c r="G57" s="143"/>
      <c r="H57" s="143"/>
      <c r="I57" s="143"/>
      <c r="J57" s="143"/>
      <c r="K57" s="143"/>
      <c r="L57" s="144">
        <v>235</v>
      </c>
      <c r="M57" s="145">
        <v>4</v>
      </c>
      <c r="N57" s="145">
        <v>9</v>
      </c>
      <c r="O57" s="146">
        <v>6540095280</v>
      </c>
      <c r="P57" s="147">
        <v>0</v>
      </c>
      <c r="Q57" s="140">
        <v>72463.5</v>
      </c>
      <c r="R57" s="140">
        <v>866463.5</v>
      </c>
      <c r="S57" s="140">
        <f t="shared" si="5"/>
        <v>815000</v>
      </c>
      <c r="T57" s="141">
        <f t="shared" si="5"/>
        <v>847000</v>
      </c>
      <c r="U57" s="128" t="s">
        <v>190</v>
      </c>
    </row>
    <row r="58" spans="1:21" ht="25.5" customHeight="1" x14ac:dyDescent="0.2">
      <c r="A58" s="119"/>
      <c r="B58" s="137"/>
      <c r="C58" s="138"/>
      <c r="D58" s="142"/>
      <c r="E58" s="149"/>
      <c r="F58" s="148"/>
      <c r="G58" s="148"/>
      <c r="H58" s="148"/>
      <c r="I58" s="148"/>
      <c r="J58" s="148"/>
      <c r="K58" s="148" t="s">
        <v>212</v>
      </c>
      <c r="L58" s="144">
        <v>235</v>
      </c>
      <c r="M58" s="145">
        <v>4</v>
      </c>
      <c r="N58" s="145">
        <v>9</v>
      </c>
      <c r="O58" s="146">
        <v>6540095280</v>
      </c>
      <c r="P58" s="147">
        <v>240</v>
      </c>
      <c r="Q58" s="140">
        <v>72463.5</v>
      </c>
      <c r="R58" s="140">
        <v>866463.5</v>
      </c>
      <c r="S58" s="140">
        <f t="shared" si="5"/>
        <v>815000</v>
      </c>
      <c r="T58" s="141">
        <f t="shared" si="5"/>
        <v>847000</v>
      </c>
      <c r="U58" s="128"/>
    </row>
    <row r="59" spans="1:21" ht="19.899999999999999" customHeight="1" x14ac:dyDescent="0.2">
      <c r="A59" s="119"/>
      <c r="B59" s="137"/>
      <c r="C59" s="138"/>
      <c r="D59" s="142"/>
      <c r="E59" s="149"/>
      <c r="F59" s="149"/>
      <c r="G59" s="143" t="s">
        <v>214</v>
      </c>
      <c r="H59" s="143"/>
      <c r="I59" s="143"/>
      <c r="J59" s="143"/>
      <c r="K59" s="143"/>
      <c r="L59" s="144">
        <v>235</v>
      </c>
      <c r="M59" s="145">
        <v>4</v>
      </c>
      <c r="N59" s="145">
        <v>9</v>
      </c>
      <c r="O59" s="146">
        <v>6540095280</v>
      </c>
      <c r="P59" s="147">
        <v>244</v>
      </c>
      <c r="Q59" s="140">
        <v>72463.5</v>
      </c>
      <c r="R59" s="140">
        <v>866463.5</v>
      </c>
      <c r="S59" s="140">
        <v>815000</v>
      </c>
      <c r="T59" s="151">
        <v>847000</v>
      </c>
      <c r="U59" s="128" t="s">
        <v>190</v>
      </c>
    </row>
    <row r="60" spans="1:21" ht="15.75" customHeight="1" x14ac:dyDescent="0.2">
      <c r="A60" s="119"/>
      <c r="B60" s="168" t="s">
        <v>231</v>
      </c>
      <c r="C60" s="169"/>
      <c r="D60" s="169"/>
      <c r="E60" s="169"/>
      <c r="F60" s="169"/>
      <c r="G60" s="169"/>
      <c r="H60" s="169"/>
      <c r="I60" s="169"/>
      <c r="J60" s="169"/>
      <c r="K60" s="169"/>
      <c r="L60" s="131">
        <v>235</v>
      </c>
      <c r="M60" s="132">
        <v>8</v>
      </c>
      <c r="N60" s="132">
        <v>0</v>
      </c>
      <c r="O60" s="133">
        <v>0</v>
      </c>
      <c r="P60" s="134">
        <v>0</v>
      </c>
      <c r="Q60" s="135">
        <v>53017.93</v>
      </c>
      <c r="R60" s="135">
        <v>2182617.9300000002</v>
      </c>
      <c r="S60" s="135">
        <f t="shared" ref="S60:T62" si="6">S61</f>
        <v>2129600</v>
      </c>
      <c r="T60" s="136">
        <f t="shared" si="6"/>
        <v>2129600</v>
      </c>
      <c r="U60" s="128" t="s">
        <v>190</v>
      </c>
    </row>
    <row r="61" spans="1:21" ht="18" customHeight="1" x14ac:dyDescent="0.2">
      <c r="A61" s="119"/>
      <c r="B61" s="137"/>
      <c r="C61" s="138"/>
      <c r="D61" s="164" t="s">
        <v>81</v>
      </c>
      <c r="E61" s="164"/>
      <c r="F61" s="164"/>
      <c r="G61" s="164"/>
      <c r="H61" s="164"/>
      <c r="I61" s="164"/>
      <c r="J61" s="164"/>
      <c r="K61" s="164"/>
      <c r="L61" s="131">
        <v>235</v>
      </c>
      <c r="M61" s="132">
        <v>8</v>
      </c>
      <c r="N61" s="132">
        <v>1</v>
      </c>
      <c r="O61" s="133">
        <v>0</v>
      </c>
      <c r="P61" s="134">
        <v>0</v>
      </c>
      <c r="Q61" s="170">
        <v>53017.93</v>
      </c>
      <c r="R61" s="170">
        <v>2182617.9300000002</v>
      </c>
      <c r="S61" s="170">
        <f t="shared" si="6"/>
        <v>2129600</v>
      </c>
      <c r="T61" s="171">
        <f t="shared" si="6"/>
        <v>2129600</v>
      </c>
      <c r="U61" s="128" t="s">
        <v>190</v>
      </c>
    </row>
    <row r="62" spans="1:21" ht="73.5" customHeight="1" x14ac:dyDescent="0.2">
      <c r="A62" s="119"/>
      <c r="B62" s="137"/>
      <c r="C62" s="138"/>
      <c r="D62" s="142"/>
      <c r="E62" s="143" t="s">
        <v>202</v>
      </c>
      <c r="F62" s="143"/>
      <c r="G62" s="143"/>
      <c r="H62" s="143"/>
      <c r="I62" s="143"/>
      <c r="J62" s="143"/>
      <c r="K62" s="143"/>
      <c r="L62" s="144">
        <v>235</v>
      </c>
      <c r="M62" s="145">
        <v>8</v>
      </c>
      <c r="N62" s="145">
        <v>1</v>
      </c>
      <c r="O62" s="146">
        <v>6500000000</v>
      </c>
      <c r="P62" s="147">
        <v>0</v>
      </c>
      <c r="Q62" s="140">
        <v>53017.93</v>
      </c>
      <c r="R62" s="140">
        <v>2182617.9300000002</v>
      </c>
      <c r="S62" s="140">
        <f t="shared" si="6"/>
        <v>2129600</v>
      </c>
      <c r="T62" s="141">
        <f t="shared" si="6"/>
        <v>2129600</v>
      </c>
      <c r="U62" s="128" t="s">
        <v>190</v>
      </c>
    </row>
    <row r="63" spans="1:21" ht="33.75" customHeight="1" x14ac:dyDescent="0.2">
      <c r="A63" s="119"/>
      <c r="B63" s="137"/>
      <c r="C63" s="138"/>
      <c r="D63" s="142"/>
      <c r="E63" s="149"/>
      <c r="F63" s="143" t="s">
        <v>232</v>
      </c>
      <c r="G63" s="143"/>
      <c r="H63" s="143"/>
      <c r="I63" s="143"/>
      <c r="J63" s="143"/>
      <c r="K63" s="143"/>
      <c r="L63" s="144">
        <v>235</v>
      </c>
      <c r="M63" s="145">
        <v>8</v>
      </c>
      <c r="N63" s="145">
        <v>1</v>
      </c>
      <c r="O63" s="146">
        <v>6560000000</v>
      </c>
      <c r="P63" s="147">
        <v>0</v>
      </c>
      <c r="Q63" s="140">
        <v>53017.93</v>
      </c>
      <c r="R63" s="140">
        <v>2182617.2999999998</v>
      </c>
      <c r="S63" s="140">
        <f>S64+S66</f>
        <v>2129600</v>
      </c>
      <c r="T63" s="141">
        <f>T64+T66</f>
        <v>2129600</v>
      </c>
      <c r="U63" s="128" t="s">
        <v>190</v>
      </c>
    </row>
    <row r="64" spans="1:21" ht="57.75" customHeight="1" x14ac:dyDescent="0.2">
      <c r="A64" s="119"/>
      <c r="B64" s="137"/>
      <c r="C64" s="138"/>
      <c r="D64" s="142"/>
      <c r="E64" s="149"/>
      <c r="F64" s="148"/>
      <c r="G64" s="148"/>
      <c r="H64" s="148"/>
      <c r="I64" s="148"/>
      <c r="J64" s="148"/>
      <c r="K64" s="148" t="s">
        <v>233</v>
      </c>
      <c r="L64" s="144">
        <v>235</v>
      </c>
      <c r="M64" s="145">
        <v>8</v>
      </c>
      <c r="N64" s="145">
        <v>1</v>
      </c>
      <c r="O64" s="146">
        <v>6560075080</v>
      </c>
      <c r="P64" s="147">
        <v>0</v>
      </c>
      <c r="Q64" s="140"/>
      <c r="R64" s="140">
        <v>1729600</v>
      </c>
      <c r="S64" s="140">
        <f>S65</f>
        <v>1729600</v>
      </c>
      <c r="T64" s="141">
        <f>T65</f>
        <v>1729600</v>
      </c>
      <c r="U64" s="128"/>
    </row>
    <row r="65" spans="1:21" ht="13.5" customHeight="1" x14ac:dyDescent="0.2">
      <c r="A65" s="119"/>
      <c r="B65" s="137"/>
      <c r="C65" s="138"/>
      <c r="D65" s="142"/>
      <c r="E65" s="149"/>
      <c r="F65" s="149"/>
      <c r="G65" s="143" t="s">
        <v>218</v>
      </c>
      <c r="H65" s="143"/>
      <c r="I65" s="143"/>
      <c r="J65" s="143"/>
      <c r="K65" s="143"/>
      <c r="L65" s="144">
        <v>235</v>
      </c>
      <c r="M65" s="145">
        <v>8</v>
      </c>
      <c r="N65" s="145">
        <v>1</v>
      </c>
      <c r="O65" s="146">
        <v>6560075080</v>
      </c>
      <c r="P65" s="147" t="s">
        <v>234</v>
      </c>
      <c r="Q65" s="140"/>
      <c r="R65" s="140">
        <v>1729600</v>
      </c>
      <c r="S65" s="140">
        <v>1729600</v>
      </c>
      <c r="T65" s="151">
        <v>1729600</v>
      </c>
      <c r="U65" s="128" t="s">
        <v>190</v>
      </c>
    </row>
    <row r="66" spans="1:21" ht="46.5" customHeight="1" x14ac:dyDescent="0.2">
      <c r="A66" s="119"/>
      <c r="B66" s="137"/>
      <c r="C66" s="138"/>
      <c r="D66" s="142"/>
      <c r="E66" s="149"/>
      <c r="F66" s="149"/>
      <c r="G66" s="148"/>
      <c r="H66" s="148"/>
      <c r="I66" s="148"/>
      <c r="J66" s="148"/>
      <c r="K66" s="148" t="s">
        <v>235</v>
      </c>
      <c r="L66" s="144">
        <v>235</v>
      </c>
      <c r="M66" s="145">
        <v>8</v>
      </c>
      <c r="N66" s="145">
        <v>1</v>
      </c>
      <c r="O66" s="146">
        <v>6560095220</v>
      </c>
      <c r="P66" s="147">
        <v>0</v>
      </c>
      <c r="Q66" s="140"/>
      <c r="R66" s="140">
        <v>453017.93</v>
      </c>
      <c r="S66" s="140">
        <f>S67</f>
        <v>400000</v>
      </c>
      <c r="T66" s="141">
        <f>T67</f>
        <v>400000</v>
      </c>
      <c r="U66" s="128"/>
    </row>
    <row r="67" spans="1:21" ht="27" customHeight="1" x14ac:dyDescent="0.2">
      <c r="A67" s="119"/>
      <c r="B67" s="137"/>
      <c r="C67" s="138"/>
      <c r="D67" s="142"/>
      <c r="E67" s="149"/>
      <c r="F67" s="143" t="s">
        <v>212</v>
      </c>
      <c r="G67" s="143"/>
      <c r="H67" s="143"/>
      <c r="I67" s="143"/>
      <c r="J67" s="143"/>
      <c r="K67" s="143"/>
      <c r="L67" s="144">
        <v>235</v>
      </c>
      <c r="M67" s="145">
        <v>8</v>
      </c>
      <c r="N67" s="145">
        <v>1</v>
      </c>
      <c r="O67" s="146">
        <v>6560095220</v>
      </c>
      <c r="P67" s="147">
        <v>240</v>
      </c>
      <c r="Q67" s="140">
        <v>53017.93</v>
      </c>
      <c r="R67" s="140">
        <v>453017.93</v>
      </c>
      <c r="S67" s="140">
        <f>S68</f>
        <v>400000</v>
      </c>
      <c r="T67" s="141">
        <f>T68</f>
        <v>400000</v>
      </c>
      <c r="U67" s="128" t="s">
        <v>190</v>
      </c>
    </row>
    <row r="68" spans="1:21" ht="38.25" customHeight="1" x14ac:dyDescent="0.2">
      <c r="A68" s="119"/>
      <c r="B68" s="137"/>
      <c r="C68" s="138"/>
      <c r="D68" s="142"/>
      <c r="E68" s="149"/>
      <c r="F68" s="149"/>
      <c r="G68" s="143" t="s">
        <v>214</v>
      </c>
      <c r="H68" s="143"/>
      <c r="I68" s="143"/>
      <c r="J68" s="143"/>
      <c r="K68" s="143"/>
      <c r="L68" s="144">
        <v>235</v>
      </c>
      <c r="M68" s="145">
        <v>8</v>
      </c>
      <c r="N68" s="145">
        <v>1</v>
      </c>
      <c r="O68" s="146">
        <v>6560095220</v>
      </c>
      <c r="P68" s="147">
        <v>244</v>
      </c>
      <c r="Q68" s="140">
        <v>53017.93</v>
      </c>
      <c r="R68" s="140">
        <v>453017.93</v>
      </c>
      <c r="S68" s="140">
        <v>400000</v>
      </c>
      <c r="T68" s="151">
        <v>400000</v>
      </c>
      <c r="U68" s="128" t="s">
        <v>190</v>
      </c>
    </row>
    <row r="69" spans="1:21" s="154" customFormat="1" ht="16.5" customHeight="1" x14ac:dyDescent="0.2">
      <c r="A69" s="152"/>
      <c r="B69" s="137"/>
      <c r="C69" s="138"/>
      <c r="D69" s="142"/>
      <c r="E69" s="142"/>
      <c r="F69" s="172"/>
      <c r="G69" s="172"/>
      <c r="H69" s="172"/>
      <c r="I69" s="172"/>
      <c r="J69" s="172"/>
      <c r="K69" s="172" t="s">
        <v>236</v>
      </c>
      <c r="L69" s="131">
        <v>235</v>
      </c>
      <c r="M69" s="132">
        <v>10</v>
      </c>
      <c r="N69" s="132">
        <v>0</v>
      </c>
      <c r="O69" s="133" t="s">
        <v>237</v>
      </c>
      <c r="P69" s="134">
        <v>0</v>
      </c>
      <c r="Q69" s="135"/>
      <c r="R69" s="135"/>
      <c r="S69" s="135">
        <v>58200</v>
      </c>
      <c r="T69" s="136">
        <v>58200</v>
      </c>
      <c r="U69" s="153"/>
    </row>
    <row r="70" spans="1:21" s="154" customFormat="1" ht="16.5" customHeight="1" x14ac:dyDescent="0.2">
      <c r="A70" s="152"/>
      <c r="B70" s="137"/>
      <c r="C70" s="138"/>
      <c r="D70" s="142"/>
      <c r="E70" s="142"/>
      <c r="F70" s="172"/>
      <c r="G70" s="172"/>
      <c r="H70" s="172"/>
      <c r="I70" s="172"/>
      <c r="J70" s="172"/>
      <c r="K70" s="172" t="s">
        <v>238</v>
      </c>
      <c r="L70" s="131">
        <v>235</v>
      </c>
      <c r="M70" s="132">
        <v>10</v>
      </c>
      <c r="N70" s="132">
        <v>1</v>
      </c>
      <c r="O70" s="133">
        <v>0</v>
      </c>
      <c r="P70" s="134">
        <v>0</v>
      </c>
      <c r="Q70" s="135"/>
      <c r="R70" s="135"/>
      <c r="S70" s="135">
        <f t="shared" ref="S70:T74" si="7">S71</f>
        <v>58200</v>
      </c>
      <c r="T70" s="136">
        <f t="shared" si="7"/>
        <v>58200</v>
      </c>
      <c r="U70" s="153"/>
    </row>
    <row r="71" spans="1:21" s="92" customFormat="1" ht="70.5" customHeight="1" x14ac:dyDescent="0.2">
      <c r="A71" s="119"/>
      <c r="B71" s="155"/>
      <c r="C71" s="156"/>
      <c r="D71" s="149"/>
      <c r="E71" s="149"/>
      <c r="F71" s="148"/>
      <c r="G71" s="148"/>
      <c r="H71" s="148"/>
      <c r="I71" s="148"/>
      <c r="J71" s="148"/>
      <c r="K71" s="148" t="s">
        <v>239</v>
      </c>
      <c r="L71" s="144">
        <v>235</v>
      </c>
      <c r="M71" s="145">
        <v>10</v>
      </c>
      <c r="N71" s="145">
        <v>1</v>
      </c>
      <c r="O71" s="146">
        <v>6500000000</v>
      </c>
      <c r="P71" s="147">
        <v>0</v>
      </c>
      <c r="Q71" s="140"/>
      <c r="R71" s="140"/>
      <c r="S71" s="140">
        <f t="shared" si="7"/>
        <v>58200</v>
      </c>
      <c r="T71" s="141">
        <f t="shared" si="7"/>
        <v>58200</v>
      </c>
      <c r="U71" s="128"/>
    </row>
    <row r="72" spans="1:21" s="92" customFormat="1" ht="25.5" customHeight="1" x14ac:dyDescent="0.2">
      <c r="A72" s="119"/>
      <c r="B72" s="155"/>
      <c r="C72" s="156"/>
      <c r="D72" s="149"/>
      <c r="E72" s="149"/>
      <c r="F72" s="148"/>
      <c r="G72" s="148"/>
      <c r="H72" s="148"/>
      <c r="I72" s="148"/>
      <c r="J72" s="148"/>
      <c r="K72" s="148" t="s">
        <v>203</v>
      </c>
      <c r="L72" s="144">
        <v>235</v>
      </c>
      <c r="M72" s="145">
        <v>10</v>
      </c>
      <c r="N72" s="145">
        <v>1</v>
      </c>
      <c r="O72" s="146">
        <v>6510000000</v>
      </c>
      <c r="P72" s="147">
        <v>0</v>
      </c>
      <c r="Q72" s="140"/>
      <c r="R72" s="140"/>
      <c r="S72" s="140">
        <f t="shared" si="7"/>
        <v>58200</v>
      </c>
      <c r="T72" s="141">
        <f t="shared" si="7"/>
        <v>58200</v>
      </c>
      <c r="U72" s="128"/>
    </row>
    <row r="73" spans="1:21" s="92" customFormat="1" ht="29.25" customHeight="1" x14ac:dyDescent="0.2">
      <c r="A73" s="119"/>
      <c r="B73" s="155"/>
      <c r="C73" s="156"/>
      <c r="D73" s="149"/>
      <c r="E73" s="149"/>
      <c r="F73" s="148"/>
      <c r="G73" s="148"/>
      <c r="H73" s="148"/>
      <c r="I73" s="148"/>
      <c r="J73" s="148"/>
      <c r="K73" s="148" t="s">
        <v>240</v>
      </c>
      <c r="L73" s="144">
        <v>235</v>
      </c>
      <c r="M73" s="145">
        <v>10</v>
      </c>
      <c r="N73" s="145">
        <v>1</v>
      </c>
      <c r="O73" s="146">
        <v>6510025050</v>
      </c>
      <c r="P73" s="147">
        <v>0</v>
      </c>
      <c r="Q73" s="140"/>
      <c r="R73" s="140"/>
      <c r="S73" s="140">
        <f t="shared" si="7"/>
        <v>58200</v>
      </c>
      <c r="T73" s="141">
        <f t="shared" si="7"/>
        <v>58200</v>
      </c>
      <c r="U73" s="128"/>
    </row>
    <row r="74" spans="1:21" s="92" customFormat="1" ht="22.5" customHeight="1" x14ac:dyDescent="0.2">
      <c r="A74" s="119"/>
      <c r="B74" s="155"/>
      <c r="C74" s="156"/>
      <c r="D74" s="149"/>
      <c r="E74" s="149"/>
      <c r="F74" s="148"/>
      <c r="G74" s="148"/>
      <c r="H74" s="148"/>
      <c r="I74" s="148"/>
      <c r="J74" s="148"/>
      <c r="K74" s="148" t="s">
        <v>241</v>
      </c>
      <c r="L74" s="144">
        <v>235</v>
      </c>
      <c r="M74" s="145">
        <v>10</v>
      </c>
      <c r="N74" s="145">
        <v>1</v>
      </c>
      <c r="O74" s="146">
        <v>6510025050</v>
      </c>
      <c r="P74" s="147">
        <v>310</v>
      </c>
      <c r="Q74" s="140"/>
      <c r="R74" s="140"/>
      <c r="S74" s="140">
        <f t="shared" si="7"/>
        <v>58200</v>
      </c>
      <c r="T74" s="141">
        <f t="shared" si="7"/>
        <v>58200</v>
      </c>
      <c r="U74" s="128"/>
    </row>
    <row r="75" spans="1:21" s="92" customFormat="1" ht="27" customHeight="1" x14ac:dyDescent="0.2">
      <c r="A75" s="119"/>
      <c r="B75" s="155"/>
      <c r="C75" s="156"/>
      <c r="D75" s="149"/>
      <c r="E75" s="149"/>
      <c r="F75" s="148"/>
      <c r="G75" s="148"/>
      <c r="H75" s="148"/>
      <c r="I75" s="148"/>
      <c r="J75" s="148"/>
      <c r="K75" s="148" t="s">
        <v>242</v>
      </c>
      <c r="L75" s="144">
        <v>235</v>
      </c>
      <c r="M75" s="145">
        <v>10</v>
      </c>
      <c r="N75" s="145">
        <v>1</v>
      </c>
      <c r="O75" s="146">
        <v>6510025050</v>
      </c>
      <c r="P75" s="147">
        <v>312</v>
      </c>
      <c r="Q75" s="140"/>
      <c r="R75" s="140"/>
      <c r="S75" s="140">
        <v>58200</v>
      </c>
      <c r="T75" s="151">
        <v>58200</v>
      </c>
      <c r="U75" s="128"/>
    </row>
    <row r="76" spans="1:21" ht="13.5" customHeight="1" thickBot="1" x14ac:dyDescent="0.25">
      <c r="A76" s="100"/>
      <c r="B76" s="173"/>
      <c r="C76" s="174"/>
      <c r="D76" s="174"/>
      <c r="E76" s="174"/>
      <c r="F76" s="174"/>
      <c r="G76" s="174"/>
      <c r="H76" s="174"/>
      <c r="I76" s="174"/>
      <c r="J76" s="174"/>
      <c r="K76" s="175" t="s">
        <v>243</v>
      </c>
      <c r="L76" s="176"/>
      <c r="M76" s="176"/>
      <c r="N76" s="176"/>
      <c r="O76" s="177"/>
      <c r="P76" s="177"/>
      <c r="Q76" s="178">
        <v>340481.43</v>
      </c>
      <c r="R76" s="178">
        <v>5599671.4299999997</v>
      </c>
      <c r="S76" s="178">
        <v>5112640</v>
      </c>
      <c r="T76" s="179">
        <v>5109155</v>
      </c>
      <c r="U76" s="180" t="s">
        <v>190</v>
      </c>
    </row>
    <row r="77" spans="1:21" ht="11.25" customHeight="1" x14ac:dyDescent="0.2">
      <c r="A77" s="100"/>
      <c r="B77" s="181"/>
      <c r="C77" s="181"/>
      <c r="D77" s="181"/>
      <c r="E77" s="181"/>
      <c r="F77" s="181"/>
      <c r="G77" s="181"/>
      <c r="H77" s="181"/>
      <c r="I77" s="181"/>
      <c r="J77" s="181"/>
      <c r="K77" s="181"/>
      <c r="L77" s="182"/>
      <c r="M77" s="182"/>
      <c r="N77" s="182"/>
      <c r="O77" s="183"/>
      <c r="P77" s="183"/>
      <c r="Q77" s="184"/>
      <c r="R77" s="184"/>
      <c r="S77" s="184"/>
      <c r="T77" s="184"/>
      <c r="U77" s="185" t="s">
        <v>190</v>
      </c>
    </row>
    <row r="78" spans="1:21" ht="12.75" customHeight="1" x14ac:dyDescent="0.2">
      <c r="A78" s="100"/>
      <c r="B78" s="186"/>
      <c r="C78" s="186"/>
      <c r="D78" s="186"/>
      <c r="E78" s="186"/>
      <c r="F78" s="186"/>
      <c r="G78" s="186"/>
      <c r="H78" s="186"/>
      <c r="I78" s="186"/>
      <c r="J78" s="186"/>
      <c r="K78" s="186"/>
      <c r="L78" s="187"/>
      <c r="M78" s="187"/>
      <c r="N78" s="187"/>
      <c r="O78" s="188"/>
      <c r="P78" s="188"/>
      <c r="Q78" s="102"/>
      <c r="R78" s="102"/>
      <c r="S78" s="102"/>
      <c r="T78" s="102"/>
      <c r="U78" s="189"/>
    </row>
    <row r="79" spans="1:21" ht="12.75" customHeight="1" x14ac:dyDescent="0.2">
      <c r="A79" s="100"/>
      <c r="B79" s="186"/>
      <c r="C79" s="186"/>
      <c r="D79" s="186"/>
      <c r="E79" s="186"/>
      <c r="F79" s="186"/>
      <c r="G79" s="186"/>
      <c r="H79" s="186"/>
      <c r="I79" s="186" t="s">
        <v>244</v>
      </c>
      <c r="J79" s="186"/>
      <c r="K79" s="186"/>
      <c r="L79" s="187"/>
      <c r="M79" s="187"/>
      <c r="N79" s="187"/>
      <c r="O79" s="188"/>
      <c r="P79" s="188"/>
      <c r="Q79" s="92"/>
      <c r="R79" s="92"/>
      <c r="S79" s="92"/>
      <c r="T79" s="92"/>
    </row>
    <row r="80" spans="1:21" ht="12.75" customHeight="1" x14ac:dyDescent="0.2">
      <c r="A80" s="100"/>
      <c r="B80" s="186"/>
      <c r="C80" s="186"/>
      <c r="D80" s="186"/>
      <c r="E80" s="186"/>
      <c r="F80" s="186"/>
      <c r="G80" s="186"/>
      <c r="H80" s="186"/>
      <c r="I80" s="186"/>
      <c r="J80" s="186"/>
      <c r="K80" s="186"/>
      <c r="L80" s="187"/>
      <c r="M80" s="187"/>
      <c r="N80" s="187"/>
      <c r="O80" s="188"/>
      <c r="P80" s="188"/>
      <c r="Q80" s="92"/>
      <c r="R80" s="92"/>
      <c r="S80" s="92"/>
      <c r="T80" s="92"/>
    </row>
    <row r="81" spans="1:20" ht="12.75" customHeight="1" x14ac:dyDescent="0.2">
      <c r="A81" s="100"/>
      <c r="B81" s="186"/>
      <c r="C81" s="186"/>
      <c r="D81" s="186"/>
      <c r="E81" s="186"/>
      <c r="F81" s="186"/>
      <c r="G81" s="186"/>
      <c r="H81" s="186"/>
      <c r="I81" s="186" t="s">
        <v>244</v>
      </c>
      <c r="J81" s="186"/>
      <c r="K81" s="186"/>
      <c r="L81" s="187"/>
      <c r="M81" s="187"/>
      <c r="N81" s="187"/>
      <c r="O81" s="188"/>
      <c r="P81" s="188"/>
      <c r="Q81" s="92"/>
      <c r="R81" s="92"/>
      <c r="S81" s="92"/>
      <c r="T81" s="92"/>
    </row>
    <row r="82" spans="1:20" ht="12.75" customHeight="1" x14ac:dyDescent="0.2">
      <c r="A82" s="100"/>
      <c r="B82" s="186"/>
      <c r="C82" s="186"/>
      <c r="D82" s="186"/>
      <c r="E82" s="186"/>
      <c r="F82" s="186"/>
      <c r="G82" s="186"/>
      <c r="H82" s="186"/>
      <c r="I82" s="186"/>
      <c r="J82" s="186"/>
      <c r="K82" s="186"/>
      <c r="L82" s="187"/>
      <c r="M82" s="187"/>
      <c r="N82" s="187"/>
      <c r="O82" s="188"/>
      <c r="P82" s="188"/>
      <c r="Q82" s="92"/>
      <c r="R82" s="92"/>
      <c r="S82" s="92"/>
      <c r="T82" s="92"/>
    </row>
    <row r="83" spans="1:20" ht="12.75" customHeight="1" x14ac:dyDescent="0.2">
      <c r="A83" s="100"/>
      <c r="B83" s="186"/>
      <c r="C83" s="186"/>
      <c r="D83" s="186"/>
      <c r="E83" s="186"/>
      <c r="F83" s="186"/>
      <c r="G83" s="186"/>
      <c r="H83" s="186"/>
      <c r="I83" s="186"/>
      <c r="J83" s="186"/>
      <c r="K83" s="186"/>
      <c r="L83" s="187"/>
      <c r="M83" s="187"/>
      <c r="N83" s="187"/>
      <c r="O83" s="188"/>
      <c r="P83" s="188"/>
      <c r="Q83" s="92"/>
      <c r="R83" s="92"/>
      <c r="S83" s="92"/>
      <c r="T83" s="92"/>
    </row>
    <row r="84" spans="1:20" ht="12.75" customHeight="1" x14ac:dyDescent="0.2">
      <c r="A84" s="100"/>
      <c r="B84" s="186"/>
      <c r="C84" s="186"/>
      <c r="D84" s="186"/>
      <c r="E84" s="186"/>
      <c r="F84" s="186"/>
      <c r="G84" s="186"/>
      <c r="H84" s="186"/>
      <c r="I84" s="186"/>
      <c r="J84" s="186"/>
      <c r="K84" s="186"/>
      <c r="L84" s="187"/>
      <c r="M84" s="187"/>
      <c r="N84" s="187"/>
      <c r="O84" s="188"/>
      <c r="P84" s="188"/>
      <c r="Q84" s="92"/>
      <c r="R84" s="92"/>
      <c r="S84" s="92"/>
      <c r="T84" s="92"/>
    </row>
    <row r="85" spans="1:20" ht="12.75" customHeight="1" x14ac:dyDescent="0.2">
      <c r="A85" s="100"/>
      <c r="B85" s="190"/>
      <c r="C85" s="190"/>
      <c r="D85" s="190"/>
      <c r="E85" s="190"/>
      <c r="F85" s="190"/>
      <c r="G85" s="190"/>
      <c r="H85" s="190"/>
      <c r="I85" s="190"/>
      <c r="J85" s="190"/>
      <c r="K85" s="190"/>
      <c r="L85" s="187"/>
      <c r="M85" s="187"/>
      <c r="N85" s="187"/>
      <c r="O85" s="188"/>
      <c r="P85" s="188"/>
    </row>
  </sheetData>
  <mergeCells count="38">
    <mergeCell ref="F67:K67"/>
    <mergeCell ref="G68:K68"/>
    <mergeCell ref="G59:K59"/>
    <mergeCell ref="B60:K60"/>
    <mergeCell ref="D61:K61"/>
    <mergeCell ref="E62:K62"/>
    <mergeCell ref="F63:K63"/>
    <mergeCell ref="G65:K65"/>
    <mergeCell ref="F49:K49"/>
    <mergeCell ref="G52:K52"/>
    <mergeCell ref="B53:K53"/>
    <mergeCell ref="D55:K55"/>
    <mergeCell ref="E56:K56"/>
    <mergeCell ref="F57:K57"/>
    <mergeCell ref="F39:K39"/>
    <mergeCell ref="G40:K40"/>
    <mergeCell ref="G45:K45"/>
    <mergeCell ref="B46:K46"/>
    <mergeCell ref="D47:K47"/>
    <mergeCell ref="E48:K48"/>
    <mergeCell ref="F21:K21"/>
    <mergeCell ref="G22:K22"/>
    <mergeCell ref="G25:K25"/>
    <mergeCell ref="B36:K36"/>
    <mergeCell ref="D37:K37"/>
    <mergeCell ref="E38:K38"/>
    <mergeCell ref="D11:K11"/>
    <mergeCell ref="E12:K12"/>
    <mergeCell ref="F14:K14"/>
    <mergeCell ref="G17:K17"/>
    <mergeCell ref="D19:K19"/>
    <mergeCell ref="E20:K20"/>
    <mergeCell ref="B4:P4"/>
    <mergeCell ref="B5:T5"/>
    <mergeCell ref="B6:P6"/>
    <mergeCell ref="B8:K8"/>
    <mergeCell ref="B9:K9"/>
    <mergeCell ref="B10:K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прил1</vt:lpstr>
      <vt:lpstr>прил5</vt:lpstr>
      <vt:lpstr>прил6</vt:lpstr>
      <vt:lpstr>прил7</vt:lpstr>
      <vt:lpstr>прил8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2019-11-18T09:07:00Z</cp:lastPrinted>
  <dcterms:created xsi:type="dcterms:W3CDTF">2010-12-16T03:42:04Z</dcterms:created>
  <dcterms:modified xsi:type="dcterms:W3CDTF">2020-02-11T17:52:13Z</dcterms:modified>
</cp:coreProperties>
</file>