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Спасское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  <sheet name="Прил7" sheetId="4" r:id="rId4"/>
    <sheet name="Прил8" sheetId="5" r:id="rId5"/>
  </sheets>
  <calcPr calcId="152511"/>
</workbook>
</file>

<file path=xl/calcChain.xml><?xml version="1.0" encoding="utf-8"?>
<calcChain xmlns="http://schemas.openxmlformats.org/spreadsheetml/2006/main">
  <c r="T92" i="5" l="1"/>
  <c r="S92" i="5"/>
  <c r="T83" i="5"/>
  <c r="T82" i="5" s="1"/>
  <c r="T81" i="5" s="1"/>
  <c r="T80" i="5" s="1"/>
  <c r="T79" i="5" s="1"/>
  <c r="S83" i="5"/>
  <c r="S82" i="5" s="1"/>
  <c r="S81" i="5" s="1"/>
  <c r="R83" i="5"/>
  <c r="R81" i="5"/>
  <c r="R80" i="5"/>
  <c r="R79" i="5" s="1"/>
  <c r="S79" i="5"/>
  <c r="T64" i="5"/>
  <c r="T63" i="5" s="1"/>
  <c r="S64" i="5"/>
  <c r="R64" i="5"/>
  <c r="S63" i="5"/>
  <c r="R63" i="5"/>
  <c r="T61" i="5"/>
  <c r="S61" i="5"/>
  <c r="S60" i="5" s="1"/>
  <c r="T60" i="5"/>
  <c r="T58" i="5"/>
  <c r="S58" i="5"/>
  <c r="S57" i="5" s="1"/>
  <c r="S56" i="5" s="1"/>
  <c r="S55" i="5" s="1"/>
  <c r="S54" i="5" s="1"/>
  <c r="R58" i="5"/>
  <c r="R57" i="5" s="1"/>
  <c r="R56" i="5" s="1"/>
  <c r="R55" i="5" s="1"/>
  <c r="R54" i="5" s="1"/>
  <c r="T57" i="5"/>
  <c r="T56" i="5"/>
  <c r="T55" i="5" s="1"/>
  <c r="T54" i="5" s="1"/>
  <c r="T51" i="5"/>
  <c r="S51" i="5"/>
  <c r="R51" i="5"/>
  <c r="R47" i="5" s="1"/>
  <c r="R46" i="5" s="1"/>
  <c r="R45" i="5" s="1"/>
  <c r="R44" i="5" s="1"/>
  <c r="R43" i="5" s="1"/>
  <c r="T48" i="5"/>
  <c r="T47" i="5" s="1"/>
  <c r="T46" i="5" s="1"/>
  <c r="T45" i="5" s="1"/>
  <c r="T44" i="5" s="1"/>
  <c r="T43" i="5" s="1"/>
  <c r="S48" i="5"/>
  <c r="R48" i="5"/>
  <c r="S47" i="5"/>
  <c r="S46" i="5" s="1"/>
  <c r="S45" i="5" s="1"/>
  <c r="S44" i="5" s="1"/>
  <c r="S43" i="5" s="1"/>
  <c r="T35" i="5"/>
  <c r="T34" i="5" s="1"/>
  <c r="T33" i="5" s="1"/>
  <c r="S35" i="5"/>
  <c r="S34" i="5" s="1"/>
  <c r="S33" i="5" s="1"/>
  <c r="R35" i="5"/>
  <c r="R34" i="5" s="1"/>
  <c r="R33" i="5" s="1"/>
  <c r="T30" i="5"/>
  <c r="S30" i="5"/>
  <c r="R30" i="5"/>
  <c r="T25" i="5"/>
  <c r="S25" i="5"/>
  <c r="T22" i="5"/>
  <c r="T21" i="5" s="1"/>
  <c r="T20" i="5" s="1"/>
  <c r="T19" i="5" s="1"/>
  <c r="T18" i="5" s="1"/>
  <c r="S22" i="5"/>
  <c r="S20" i="5"/>
  <c r="S19" i="5" s="1"/>
  <c r="S18" i="5" s="1"/>
  <c r="R20" i="5"/>
  <c r="R19" i="5"/>
  <c r="R18" i="5" s="1"/>
  <c r="T15" i="5"/>
  <c r="T14" i="5" s="1"/>
  <c r="T13" i="5" s="1"/>
  <c r="T12" i="5" s="1"/>
  <c r="T11" i="5" s="1"/>
  <c r="S15" i="5"/>
  <c r="S14" i="5"/>
  <c r="S13" i="5" s="1"/>
  <c r="S12" i="5" s="1"/>
  <c r="S11" i="5" s="1"/>
  <c r="R14" i="5"/>
  <c r="R13" i="5" s="1"/>
  <c r="R12" i="5" s="1"/>
  <c r="R11" i="5" s="1"/>
  <c r="R52" i="4"/>
  <c r="S50" i="4"/>
  <c r="S48" i="4"/>
  <c r="R48" i="4"/>
  <c r="R47" i="4" s="1"/>
  <c r="R46" i="4" s="1"/>
  <c r="R45" i="4" s="1"/>
  <c r="S47" i="4"/>
  <c r="S46" i="4" s="1"/>
  <c r="S45" i="4" s="1"/>
  <c r="S41" i="4"/>
  <c r="R41" i="4"/>
  <c r="R40" i="4" s="1"/>
  <c r="R39" i="4" s="1"/>
  <c r="R38" i="4" s="1"/>
  <c r="R37" i="4" s="1"/>
  <c r="S40" i="4"/>
  <c r="S39" i="4" s="1"/>
  <c r="S38" i="4" s="1"/>
  <c r="S37" i="4" s="1"/>
  <c r="S31" i="4"/>
  <c r="S30" i="4" s="1"/>
  <c r="S29" i="4" s="1"/>
  <c r="S28" i="4" s="1"/>
  <c r="R31" i="4"/>
  <c r="Q31" i="4"/>
  <c r="R30" i="4"/>
  <c r="R29" i="4" s="1"/>
  <c r="R28" i="4" s="1"/>
  <c r="Q30" i="4"/>
  <c r="Q29" i="4"/>
  <c r="Q28" i="4" s="1"/>
  <c r="S22" i="4"/>
  <c r="S21" i="4" s="1"/>
  <c r="S20" i="4" s="1"/>
  <c r="S19" i="4" s="1"/>
  <c r="R22" i="4"/>
  <c r="R21" i="4"/>
  <c r="R20" i="4" s="1"/>
  <c r="R19" i="4" s="1"/>
  <c r="S15" i="4"/>
  <c r="S14" i="4" s="1"/>
  <c r="S13" i="4" s="1"/>
  <c r="S11" i="4" s="1"/>
  <c r="R15" i="4"/>
  <c r="Q15" i="4"/>
  <c r="R14" i="4"/>
  <c r="R13" i="4" s="1"/>
  <c r="R11" i="4" s="1"/>
  <c r="Q14" i="4"/>
  <c r="Q13" i="4"/>
  <c r="Q11" i="4" s="1"/>
</calcChain>
</file>

<file path=xl/sharedStrings.xml><?xml version="1.0" encoding="utf-8"?>
<sst xmlns="http://schemas.openxmlformats.org/spreadsheetml/2006/main" count="504" uniqueCount="342">
  <si>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</si>
  <si>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</si>
  <si>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</si>
  <si>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</si>
  <si>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</si>
  <si>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</si>
  <si>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</si>
  <si>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</si>
  <si>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</si>
  <si>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</si>
  <si>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</si>
  <si>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</si>
  <si>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</si>
  <si>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</si>
  <si>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</si>
  <si>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</si>
  <si>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</si>
  <si>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</si>
  <si>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</si>
  <si>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</si>
  <si>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</si>
  <si>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</si>
  <si>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</si>
  <si>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</si>
  <si>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</si>
  <si>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</si>
  <si>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</si>
  <si>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</si>
  <si>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</si>
  <si>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</si>
  <si>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</si>
  <si>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</si>
  <si>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</si>
  <si>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</si>
  <si>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</si>
  <si>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</si>
  <si>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</si>
  <si>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</si>
  <si>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</si>
  <si>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</si>
  <si>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</si>
  <si>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</si>
  <si>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</si>
  <si>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</si>
  <si>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</si>
  <si>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</si>
  <si>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</si>
  <si>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</si>
  <si>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</si>
  <si>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</si>
  <si>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</si>
  <si>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</si>
  <si>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</si>
  <si>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</si>
  <si>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3 00 00000 00 0000 000</t>
  </si>
  <si>
    <t>3 02 00000 00 0000 000</t>
  </si>
  <si>
    <t>3 02 01000 00 0000 130</t>
  </si>
  <si>
    <t>3 02 01050 10 0000 130</t>
  </si>
  <si>
    <t>3 02 02000 00 0000 440</t>
  </si>
  <si>
    <t>3 02 02050 10 0000 440</t>
  </si>
  <si>
    <t>3 03 00000 00 0000 000</t>
  </si>
  <si>
    <t>3 03 99000 00 0000 180</t>
  </si>
  <si>
    <t>3 03 99050 10 0000 180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</si>
  <si>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</si>
  <si>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</si>
  <si>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</si>
  <si>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</si>
  <si>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</si>
  <si>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</si>
  <si>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</si>
  <si>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</si>
  <si>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</si>
  <si>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</si>
  <si>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</si>
  <si>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</si>
  <si>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</si>
  <si>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</si>
  <si>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0800</t>
  </si>
  <si>
    <t>0801</t>
  </si>
  <si>
    <t>1 05 03010 01 0000 110</t>
  </si>
  <si>
    <t>Национальная экономика</t>
  </si>
  <si>
    <t>0400</t>
  </si>
  <si>
    <t>0409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</si>
  <si>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</si>
  <si>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</si>
  <si>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</si>
  <si>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</si>
  <si>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</si>
  <si>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</si>
  <si>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</si>
  <si>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</si>
  <si>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</si>
  <si>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</si>
  <si>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</si>
  <si>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</si>
  <si>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</si>
  <si>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</si>
  <si>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</si>
  <si>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</si>
  <si>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</si>
  <si>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</si>
  <si>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Земельный   налог, с организаций</t>
  </si>
  <si>
    <t xml:space="preserve">депутатов Спасского сельсовета </t>
  </si>
  <si>
    <t>Доходы бюджета -Всего: втом числе :</t>
  </si>
  <si>
    <t>1 11 05000 00 0000 120</t>
  </si>
  <si>
    <t>1 11 05030 00 0000 120</t>
  </si>
  <si>
    <t>Дотации бюджетам  сельских поселений на выравнивание бюджетной обеспеченности</t>
  </si>
  <si>
    <t>106 060431 01 0000 110</t>
  </si>
  <si>
    <t>106 06040 00 0000 110</t>
  </si>
  <si>
    <t>111 05035 10 0000 120</t>
  </si>
  <si>
    <t>106 060431 00 0000 110</t>
  </si>
  <si>
    <t>105 01010 01 00000 110</t>
  </si>
  <si>
    <t>1 06 06030 00  0000 110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</si>
  <si>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</si>
  <si>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</si>
  <si>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</si>
  <si>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</si>
  <si>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</si>
  <si>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границах сельских поселенимй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</si>
  <si>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</si>
  <si>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</si>
  <si>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</si>
  <si>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</si>
  <si>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</si>
  <si>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</si>
  <si>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</si>
  <si>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</si>
  <si>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2021 год</t>
  </si>
  <si>
    <t>2022 год</t>
  </si>
  <si>
    <t>1 05 01011 01 1000 110</t>
  </si>
  <si>
    <t>1 03 02261 01 0000 110</t>
  </si>
  <si>
    <t>1 03 0225101 0000 110</t>
  </si>
  <si>
    <t>1 03 02241 01 0000 110</t>
  </si>
  <si>
    <t>1 03 0223101 0000 110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</si>
  <si>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нормативапм,установленным Федеральным бюджете в целях формирования дорожных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</si>
  <si>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</si>
  <si>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</si>
  <si>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</si>
  <si>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1 01 02010 01 1000 110</t>
  </si>
  <si>
    <t>1 05 03010 01 1000 110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</si>
  <si>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</si>
  <si>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 поселений</t>
  </si>
  <si>
    <t>106 06033 10 0000 100</t>
  </si>
  <si>
    <t>1 06 06033 10 1000 110</t>
  </si>
  <si>
    <t>Доходы от сдачи в аренду имущества, находящегося в оперативном управлении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 бюджетных и автономных учреждений)</t>
  </si>
  <si>
    <t xml:space="preserve">Дотации бюджетам субъектов Российской Федерации </t>
  </si>
  <si>
    <t>Дотации выравнивание бюджетной обеспеченности</t>
  </si>
  <si>
    <t>202 30000 00 0000 150</t>
  </si>
  <si>
    <t>2 02 10001 00 0000 150</t>
  </si>
  <si>
    <t>2 02 15001 00 0000 150</t>
  </si>
  <si>
    <t>2 02 15001 10 0000 150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</si>
  <si>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</si>
  <si>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</si>
  <si>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 2021 год  и на плановый период 2022 и 2023 годов</t>
  </si>
  <si>
    <t>Поступление доходов в местный бюджет Спасского сельсовета по кодам видов доходов  на 2021 год  и на плановый период 2022 и 2023 годов</t>
  </si>
  <si>
    <t>2023 год</t>
  </si>
  <si>
    <t>000 10102030010000110</t>
  </si>
  <si>
    <t>Субсидии бюджетам на софинансирование капитальных вложений в объекты государственной (муниципальной)собственности в рамках обеспечения комплексного развития сельских территории</t>
  </si>
  <si>
    <t>Субсидии бюджетам сельских поселений на софинансирование капитальных вложений в объекты государствееной (муниципальной ) собственности в рамках обеспечения комплексного развития сельских территорий</t>
  </si>
  <si>
    <t>итого доходов</t>
  </si>
  <si>
    <t xml:space="preserve"> 2022 -2023 годы</t>
  </si>
  <si>
    <t>18210102030011000110</t>
  </si>
  <si>
    <t>202 27576 10 000 150</t>
  </si>
  <si>
    <t>202 27576 00 000 150</t>
  </si>
  <si>
    <t>Итого расходов</t>
  </si>
  <si>
    <t>Рапределение бюджетных ассигнований местного бюджета  на 2021 год</t>
  </si>
  <si>
    <t xml:space="preserve"> и на плановый период 2022 и 2023 годов по разделам и подразделам расходов классификации расходов  бюджетов</t>
  </si>
  <si>
    <t>0500</t>
  </si>
  <si>
    <t>Жилищно-коммунальное хозяйство</t>
  </si>
  <si>
    <t>0503</t>
  </si>
  <si>
    <t xml:space="preserve">Благоустройство </t>
  </si>
  <si>
    <t>0113</t>
  </si>
  <si>
    <t>Другие общегосударственные вопросы</t>
  </si>
  <si>
    <t>Субвенции бюджетам бюджетной системы Россиской Фндерации</t>
  </si>
  <si>
    <t>202 29999 00 0000 150</t>
  </si>
  <si>
    <t xml:space="preserve">Прочие неналоговые доходы </t>
  </si>
  <si>
    <t>Инициативные платежи ,зачисляемые в бюджеты</t>
  </si>
  <si>
    <t>инициативные платежи ,зачисляемые в бюджеты</t>
  </si>
  <si>
    <t>117 00000 00 0000 000</t>
  </si>
  <si>
    <t>117 15000 00 0000 150</t>
  </si>
  <si>
    <t>культура</t>
  </si>
  <si>
    <t>202 16001 00 0000 150</t>
  </si>
  <si>
    <t>202 16001 10 0000 150</t>
  </si>
  <si>
    <t>2022год</t>
  </si>
  <si>
    <t>физическая культура и спорт</t>
  </si>
  <si>
    <t xml:space="preserve">физическая культура </t>
  </si>
  <si>
    <t>202 29999 10 0000 150</t>
  </si>
  <si>
    <t>202 20000 000 000 150</t>
  </si>
  <si>
    <t>202 35118 10 0000 150</t>
  </si>
  <si>
    <t>202 49999 00 0000 150</t>
  </si>
  <si>
    <t>Субвенции бюджетам бюджетной системы Российской Федерации</t>
  </si>
  <si>
    <t>202 35118 00 00000 150</t>
  </si>
  <si>
    <t>202 40000 00 0000 150</t>
  </si>
  <si>
    <t>202 49999 10 0000 150</t>
  </si>
  <si>
    <t>Прочие межбюджетные трасферты,передаваемые бюджетам</t>
  </si>
  <si>
    <t>Иные межбюджетные трансферты</t>
  </si>
  <si>
    <t>Прочие субсидии бюджетам сельских поселений</t>
  </si>
  <si>
    <t>Субсидии бюджетам бюджетной системы Российской Федерации(межбюджетные субсидии)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</si>
  <si>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</si>
  <si>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выровнивание бюджетной обеспеченности из бюджетов муниципальных районов,городских округов с внутригородским делением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</si>
  <si>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</t>
  </si>
  <si>
    <t>Земельный налог с физических лиц, обладающих земельным участком, расположенным в границах поселений</t>
  </si>
  <si>
    <t>Земельный налог с  физических лиц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</si>
  <si>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</t>
  </si>
  <si>
    <t>Налог надоходы физических лиц с доходов ,полученных физическими лицами в соотвествии со статьей 228 Налогового кодекса Российской Федерации</t>
  </si>
  <si>
    <t>Налог на доходы физических лиц с доходов,полученных физическими лицами в соотвествии  со статьей 228Наловогокодекса Российской Федерации</t>
  </si>
  <si>
    <t>Культура , кинематография</t>
  </si>
  <si>
    <t>1100</t>
  </si>
  <si>
    <t>№39</t>
  </si>
  <si>
    <t xml:space="preserve">Прочие межбюджетные трансферты ,передаваемые бюджетам сельских поселений </t>
  </si>
  <si>
    <t>204 00000 00 0000 150</t>
  </si>
  <si>
    <t>204 05000 10 0000 150</t>
  </si>
  <si>
    <t>204 05099 10 0000 150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</si>
  <si>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</si>
  <si>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</si>
  <si>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</si>
  <si>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 xml:space="preserve">                                                         Приложение №6</t>
  </si>
  <si>
    <t xml:space="preserve">                                                      к   решению Совета</t>
  </si>
  <si>
    <t xml:space="preserve">                                     депутатов Спасского сельсовета</t>
  </si>
  <si>
    <t xml:space="preserve">                                                  от 10 августа 2021 №39</t>
  </si>
  <si>
    <t xml:space="preserve">                             Приложение 5</t>
  </si>
  <si>
    <t xml:space="preserve">                    к   решению Совета</t>
  </si>
  <si>
    <t xml:space="preserve">     депутатов Спасского сельсовета </t>
  </si>
  <si>
    <t xml:space="preserve">        от 10 августа  2021 года № 39</t>
  </si>
  <si>
    <t xml:space="preserve">                          Приложение 1</t>
  </si>
  <si>
    <t xml:space="preserve">                  к   решению Совета</t>
  </si>
  <si>
    <t xml:space="preserve">     от 10 августа 2021 года № 39</t>
  </si>
  <si>
    <t>(руб.)</t>
  </si>
  <si>
    <t>Раздел</t>
  </si>
  <si>
    <t>Подраздел</t>
  </si>
  <si>
    <t>КЦСР</t>
  </si>
  <si>
    <t>КВР</t>
  </si>
  <si>
    <t xml:space="preserve">изменение </t>
  </si>
  <si>
    <t>Расходы на выплаты персоналу государственных (муниципальных) органов</t>
  </si>
  <si>
    <t xml:space="preserve">Иные межбюджетныен трансферты 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</si>
  <si>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</si>
  <si>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</si>
  <si>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</si>
  <si>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другие общегосударственные вопросы</t>
  </si>
  <si>
    <t>членские взносы в совет (ассоциации)муниципальных обоазований</t>
  </si>
  <si>
    <t>иные межбюджетные ассигнования</t>
  </si>
  <si>
    <t xml:space="preserve">уплата налогв и сборов </t>
  </si>
  <si>
    <t>Иные закупки товаров, работ и услуг для государственных (муниципальных) нужд</t>
  </si>
  <si>
    <t>Иные закупки, товаров работ  и услуг для обеспечения государственных(муниципальных) нужд</t>
  </si>
  <si>
    <t>ЖИЛИЩНО_КОММУНАЛЬНОЕ ХОЗЯЙСТВО</t>
  </si>
  <si>
    <t>Благоустройство</t>
  </si>
  <si>
    <t>Обеспечение комплексного развития сельских территорий</t>
  </si>
  <si>
    <t>65500L5760</t>
  </si>
  <si>
    <t xml:space="preserve">Иные закупки товаров ,работ и услуг для обеспечения государственных (муниципальных) нужд </t>
  </si>
  <si>
    <t>Финансовое обеспечение мероприятий по благоустройство на территории муниципальногообразования поселения</t>
  </si>
  <si>
    <t xml:space="preserve"> закупка товаров ,работ и услуг для обеспечения государственных (муниципальных) нужд </t>
  </si>
  <si>
    <t>повышение заработной платы работникам культуры</t>
  </si>
  <si>
    <t xml:space="preserve">межбюджетные трасферты </t>
  </si>
  <si>
    <t>иные межбюджетныеттрансферты</t>
  </si>
  <si>
    <t>Закупка товароы,работ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</si>
  <si>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</si>
  <si>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Финансовое обеспечение мероприятий ,направленных на развитие культуры на территории муниципальногообразования</t>
  </si>
  <si>
    <t>Физическая культура и спорт</t>
  </si>
  <si>
    <t>Приоритетный проект "Устройство минифутбольного поля (Реализация инициативных проектов )</t>
  </si>
  <si>
    <t>656П5S1401</t>
  </si>
  <si>
    <t>х</t>
  </si>
  <si>
    <t>Распределение бюджетных ассигнований из местного бюджета на 2021 год и на плановый период 2022-2023 года по разделам и подразделам, целевым статьям и видам расходов классификации расходов  бюджетов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</si>
  <si>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</si>
  <si>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</si>
  <si>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</si>
  <si>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2018-2024 годы"</t>
  </si>
  <si>
    <t>Подпрограмма "Осуществление деятельности аппарата управления "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</si>
  <si>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</si>
  <si>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</si>
  <si>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</si>
  <si>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Вывеска " Избирательный участок "№1506</t>
  </si>
  <si>
    <t>Исполнение судебных актов</t>
  </si>
  <si>
    <t>Уплата налогов, сборов и иных платежей</t>
  </si>
  <si>
    <t>НАЦИОНАЛЬНАЯ ОБОРОНА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</si>
  <si>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</si>
  <si>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Осуществление 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</si>
  <si>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</si>
  <si>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>Подпрограмма «Обеспечение пожарной безопасности на территории муниципального образования  Спасский сельсовет»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</si>
  <si>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</si>
  <si>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</si>
  <si>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 (дорожные фонды)</t>
  </si>
  <si>
    <t>Подпрограмма «Развитие дорожного хозяйства на территории муниципального образования Спасский сельсовет»</t>
  </si>
  <si>
    <t>Содержание и ремонт, капитальный ремонт автомобильных дорог общего пользования и искусственных сооружений на них</t>
  </si>
  <si>
    <t>Культура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</si>
  <si>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 "</t>
  </si>
  <si>
    <t>Подпрограмма «Развитие культуры  и спорта на территории муниципального образования Спасский  сельсовет»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</si>
  <si>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</si>
  <si>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Финансирование социально-значимых мероприятий</t>
  </si>
  <si>
    <t>ИТОГО ПО РАЗДЕЛАМ РАСХОДОВ</t>
  </si>
  <si>
    <t>Приложение № 7</t>
  </si>
  <si>
    <t>к решению Совета депутатов</t>
  </si>
  <si>
    <t>Спасского сельсовета</t>
  </si>
  <si>
    <t>от 10 августа  2021 года №39</t>
  </si>
  <si>
    <t>Приложение № 8 к  решения совета</t>
  </si>
  <si>
    <t>,</t>
  </si>
  <si>
    <t>депутатов Спасского сельсовета</t>
  </si>
  <si>
    <t xml:space="preserve">10 августа  2021  </t>
  </si>
  <si>
    <t>1 №39</t>
  </si>
  <si>
    <t>Ведомственная структура расходов местного бюджета на 2021 год и плановый период 2022-2023</t>
  </si>
  <si>
    <t/>
  </si>
  <si>
    <t>КВСР</t>
  </si>
  <si>
    <t>изменения</t>
  </si>
  <si>
    <t>Администрация  Спасского сельсовета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</si>
  <si>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2018-2024годы"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</si>
  <si>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</si>
  <si>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</si>
  <si>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120</t>
  </si>
  <si>
    <t>240</t>
  </si>
  <si>
    <t>Прочая закупка товаров, работ и услуг</t>
  </si>
  <si>
    <t>Исполнение судебных актов РФ и мировых соглашений по возмещению приченного вреда</t>
  </si>
  <si>
    <t>Уплата налогово на имущество организаций</t>
  </si>
  <si>
    <t>Уплата  иных платежей</t>
  </si>
  <si>
    <t>членские взносы в совет (ассоциация)муниципальных образований</t>
  </si>
  <si>
    <t>иные бюджетные ассигнования</t>
  </si>
  <si>
    <t>уплата налогов ,сборов и иных платежей</t>
  </si>
  <si>
    <t>уплата налов ,сборов и платежей</t>
  </si>
  <si>
    <t>Подпрограмма "Обеспечение осуществления части, переданных органами власти другого уровня, полномочий"</t>
  </si>
  <si>
    <t xml:space="preserve">Осуществление первичного воинского учета на территориях, где отсутствуют военные комиссариаты </t>
  </si>
  <si>
    <t>Подпрограмма  "Обеспечение пожарной безопасности на территории муниципального образования Спасский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</si>
  <si>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</si>
  <si>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 Спасский  сельсовет"</t>
  </si>
  <si>
    <t>Содержание и ремонт, 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</si>
  <si>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</si>
  <si>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БЛАГОУСТРОЙСТВО</t>
  </si>
  <si>
    <t>подпрограмма"осуществление деятельности аппарата управления администрации муниципального образования Спасский сельсовет "</t>
  </si>
  <si>
    <t xml:space="preserve">закупка товаров,работ и услуг для обеспечения государственных(муниципальных)нужд </t>
  </si>
  <si>
    <t xml:space="preserve">Иные закупки товаров,работ и услуг для госудларственных (муниципальных )нужд </t>
  </si>
  <si>
    <t>финансове обеспечение мероприятий по благоустройству территории муниципального  образования</t>
  </si>
  <si>
    <t>КУЛЬТУРА, КИНЕМАТОГРАФИЯ</t>
  </si>
  <si>
    <t>Подпрограмма "Развитие культуры  спорта на территории муниципального образования  Спасский  сельсовет"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</si>
  <si>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</si>
  <si>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540</t>
  </si>
  <si>
    <t>финансирование социально-значимых мероприятий</t>
  </si>
  <si>
    <t>иные закупки товаров,работ и услуг для обеспечения ,государственных (муниципальных) нужд</t>
  </si>
  <si>
    <t>межбюджетные трасферты</t>
  </si>
  <si>
    <t>иные межбюджетные трасферты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</si>
  <si>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</si>
  <si>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Физическая культура </t>
  </si>
  <si>
    <t>Приоритетный проект "Устройство минифутбольного поля (Реализация  инициативных проектов )</t>
  </si>
  <si>
    <t xml:space="preserve">иные закукупки товаров,работ и услуг для государственных (муниципальных) нужд </t>
  </si>
  <si>
    <t>ИТОГО РАСХОДОВ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</si>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</sst>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2" formatCode="0000"/>
    <numFmt numFmtId="173" formatCode="00"/>
    <numFmt numFmtId="175" formatCode="000"/>
    <numFmt numFmtId="176" formatCode="#,##0.0"/>
    <numFmt numFmtId="186" formatCode="0000000000"/>
    <numFmt numFmtId="187" formatCode="0000000000.00"/>
  </numFmts>
  <fonts count="3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68">
    <xf numFmtId="0" fontId="0" fillId="0" borderId="0" xfId="0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3" fontId="0" fillId="0" borderId="0" xfId="0" applyNumberFormat="1"/>
    <xf numFmtId="3" fontId="3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2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0" borderId="0" xfId="0" applyFont="1" applyFill="1" applyBorder="1" applyAlignment="1">
      <alignment horizontal="justify" vertical="center"/>
    </xf>
    <xf numFmtId="0" fontId="3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4" fontId="2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" fontId="2" fillId="0" borderId="0" xfId="0" applyNumberFormat="1" applyFont="1" applyFill="1" applyBorder="1"/>
    <xf numFmtId="0" fontId="16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left"/>
    </xf>
    <xf numFmtId="2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vertical="top" wrapText="1"/>
    </xf>
    <xf numFmtId="2" fontId="1" fillId="0" borderId="0" xfId="0" applyNumberFormat="1" applyFont="1" applyAlignment="1">
      <alignment horizontal="right" wrapText="1"/>
    </xf>
    <xf numFmtId="2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right" vertical="center" wrapText="1"/>
    </xf>
    <xf numFmtId="2" fontId="19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2" fontId="19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2" fontId="21" fillId="0" borderId="0" xfId="0" applyNumberFormat="1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2" fontId="22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right" vertical="center" wrapText="1"/>
    </xf>
    <xf numFmtId="2" fontId="24" fillId="0" borderId="4" xfId="0" applyNumberFormat="1" applyFont="1" applyBorder="1" applyAlignment="1">
      <alignment horizontal="right" vertical="center" wrapText="1"/>
    </xf>
    <xf numFmtId="0" fontId="24" fillId="0" borderId="5" xfId="0" applyFont="1" applyBorder="1" applyAlignment="1">
      <alignment horizontal="center" vertical="center" wrapText="1"/>
    </xf>
    <xf numFmtId="173" fontId="24" fillId="0" borderId="6" xfId="0" applyNumberFormat="1" applyFont="1" applyBorder="1" applyAlignment="1">
      <alignment horizontal="right" vertical="center" wrapText="1"/>
    </xf>
    <xf numFmtId="186" fontId="24" fillId="0" borderId="6" xfId="0" applyNumberFormat="1" applyFont="1" applyBorder="1" applyAlignment="1">
      <alignment horizontal="right" vertical="center" wrapText="1"/>
    </xf>
    <xf numFmtId="175" fontId="24" fillId="0" borderId="6" xfId="0" applyNumberFormat="1" applyFont="1" applyBorder="1" applyAlignment="1">
      <alignment horizontal="right" vertical="center" wrapText="1"/>
    </xf>
    <xf numFmtId="2" fontId="24" fillId="0" borderId="6" xfId="0" applyNumberFormat="1" applyFont="1" applyBorder="1" applyAlignment="1">
      <alignment horizontal="right" vertical="center" wrapText="1"/>
    </xf>
    <xf numFmtId="4" fontId="24" fillId="0" borderId="6" xfId="0" applyNumberFormat="1" applyFont="1" applyBorder="1" applyAlignment="1">
      <alignment horizontal="center" vertical="center" wrapText="1"/>
    </xf>
    <xf numFmtId="4" fontId="24" fillId="0" borderId="6" xfId="0" applyNumberFormat="1" applyFont="1" applyBorder="1" applyAlignment="1">
      <alignment horizontal="right" vertical="center" wrapText="1"/>
    </xf>
    <xf numFmtId="4" fontId="24" fillId="0" borderId="7" xfId="0" applyNumberFormat="1" applyFont="1" applyBorder="1" applyAlignment="1">
      <alignment horizontal="right" vertical="center" wrapText="1"/>
    </xf>
    <xf numFmtId="173" fontId="24" fillId="0" borderId="1" xfId="0" applyNumberFormat="1" applyFont="1" applyBorder="1" applyAlignment="1">
      <alignment horizontal="right" vertical="center" wrapText="1"/>
    </xf>
    <xf numFmtId="186" fontId="24" fillId="0" borderId="1" xfId="0" applyNumberFormat="1" applyFont="1" applyBorder="1" applyAlignment="1">
      <alignment horizontal="right" vertical="center" wrapText="1"/>
    </xf>
    <xf numFmtId="175" fontId="24" fillId="0" borderId="1" xfId="0" applyNumberFormat="1" applyFont="1" applyBorder="1" applyAlignment="1">
      <alignment horizontal="right" vertical="center" wrapText="1"/>
    </xf>
    <xf numFmtId="2" fontId="24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8" xfId="0" applyNumberFormat="1" applyFont="1" applyBorder="1" applyAlignment="1">
      <alignment horizontal="center" vertical="center" wrapText="1"/>
    </xf>
    <xf numFmtId="173" fontId="23" fillId="0" borderId="1" xfId="0" applyNumberFormat="1" applyFont="1" applyBorder="1" applyAlignment="1">
      <alignment horizontal="right" vertical="center" wrapText="1"/>
    </xf>
    <xf numFmtId="186" fontId="23" fillId="0" borderId="1" xfId="0" applyNumberFormat="1" applyFont="1" applyBorder="1" applyAlignment="1">
      <alignment horizontal="right" vertical="center" wrapText="1"/>
    </xf>
    <xf numFmtId="175" fontId="23" fillId="0" borderId="1" xfId="0" applyNumberFormat="1" applyFont="1" applyBorder="1" applyAlignment="1">
      <alignment horizontal="right" vertical="center" wrapText="1"/>
    </xf>
    <xf numFmtId="2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 vertical="center" wrapText="1"/>
    </xf>
    <xf numFmtId="173" fontId="23" fillId="0" borderId="1" xfId="0" applyNumberFormat="1" applyFont="1" applyBorder="1" applyAlignment="1">
      <alignment horizontal="right" vertical="center" wrapText="1"/>
    </xf>
    <xf numFmtId="186" fontId="23" fillId="0" borderId="1" xfId="0" applyNumberFormat="1" applyFont="1" applyBorder="1" applyAlignment="1">
      <alignment horizontal="right" vertical="center" wrapText="1"/>
    </xf>
    <xf numFmtId="175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86" fontId="23" fillId="0" borderId="1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right" vertical="center" wrapText="1"/>
    </xf>
    <xf numFmtId="173" fontId="24" fillId="0" borderId="1" xfId="0" applyNumberFormat="1" applyFont="1" applyBorder="1" applyAlignment="1">
      <alignment horizontal="right" vertical="center" wrapText="1"/>
    </xf>
    <xf numFmtId="186" fontId="24" fillId="0" borderId="1" xfId="0" applyNumberFormat="1" applyFont="1" applyBorder="1" applyAlignment="1">
      <alignment horizontal="right" vertical="center" wrapText="1"/>
    </xf>
    <xf numFmtId="175" fontId="24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4" fillId="0" borderId="8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4" fillId="0" borderId="1" xfId="0" applyFont="1" applyFill="1" applyBorder="1" applyAlignment="1">
      <alignment vertical="center" wrapText="1"/>
    </xf>
    <xf numFmtId="173" fontId="24" fillId="0" borderId="1" xfId="0" applyNumberFormat="1" applyFont="1" applyFill="1" applyBorder="1" applyAlignment="1">
      <alignment horizontal="right" vertical="center" wrapText="1"/>
    </xf>
    <xf numFmtId="186" fontId="24" fillId="0" borderId="1" xfId="0" applyNumberFormat="1" applyFont="1" applyFill="1" applyBorder="1" applyAlignment="1">
      <alignment horizontal="right" vertical="center" wrapText="1"/>
    </xf>
    <xf numFmtId="175" fontId="24" fillId="0" borderId="1" xfId="0" applyNumberFormat="1" applyFont="1" applyFill="1" applyBorder="1" applyAlignment="1">
      <alignment horizontal="right" vertical="center" wrapText="1"/>
    </xf>
    <xf numFmtId="2" fontId="24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vertical="center" wrapText="1"/>
    </xf>
    <xf numFmtId="173" fontId="23" fillId="0" borderId="1" xfId="0" applyNumberFormat="1" applyFont="1" applyFill="1" applyBorder="1" applyAlignment="1">
      <alignment horizontal="right" vertical="center" wrapText="1"/>
    </xf>
    <xf numFmtId="186" fontId="23" fillId="0" borderId="1" xfId="0" applyNumberFormat="1" applyFont="1" applyFill="1" applyBorder="1" applyAlignment="1">
      <alignment horizontal="right" vertical="center" wrapText="1"/>
    </xf>
    <xf numFmtId="175" fontId="23" fillId="0" borderId="1" xfId="0" applyNumberFormat="1" applyFont="1" applyFill="1" applyBorder="1" applyAlignment="1">
      <alignment horizontal="right" vertical="center" wrapText="1"/>
    </xf>
    <xf numFmtId="2" fontId="23" fillId="0" borderId="1" xfId="0" applyNumberFormat="1" applyFont="1" applyFill="1" applyBorder="1" applyAlignment="1">
      <alignment horizontal="right" vertical="center" wrapText="1"/>
    </xf>
    <xf numFmtId="173" fontId="25" fillId="0" borderId="1" xfId="0" applyNumberFormat="1" applyFont="1" applyBorder="1" applyAlignment="1">
      <alignment horizontal="right" vertical="center" wrapText="1"/>
    </xf>
    <xf numFmtId="186" fontId="25" fillId="0" borderId="1" xfId="0" applyNumberFormat="1" applyFont="1" applyBorder="1" applyAlignment="1">
      <alignment horizontal="right" vertical="center" wrapText="1"/>
    </xf>
    <xf numFmtId="175" fontId="25" fillId="0" borderId="1" xfId="0" applyNumberFormat="1" applyFont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8" xfId="0" applyNumberFormat="1" applyFont="1" applyBorder="1" applyAlignment="1">
      <alignment horizontal="center" vertical="center" wrapText="1"/>
    </xf>
    <xf numFmtId="173" fontId="26" fillId="0" borderId="1" xfId="0" applyNumberFormat="1" applyFont="1" applyBorder="1" applyAlignment="1">
      <alignment horizontal="right" vertical="center" wrapText="1"/>
    </xf>
    <xf numFmtId="186" fontId="26" fillId="0" borderId="1" xfId="0" applyNumberFormat="1" applyFont="1" applyBorder="1" applyAlignment="1">
      <alignment horizontal="right" vertical="center" wrapText="1"/>
    </xf>
    <xf numFmtId="175" fontId="26" fillId="0" borderId="1" xfId="0" applyNumberFormat="1" applyFont="1" applyBorder="1" applyAlignment="1">
      <alignment horizontal="right" vertical="center" wrapText="1"/>
    </xf>
    <xf numFmtId="2" fontId="26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justify" vertical="center" wrapText="1"/>
    </xf>
    <xf numFmtId="175" fontId="23" fillId="0" borderId="1" xfId="0" applyNumberFormat="1" applyFont="1" applyFill="1" applyBorder="1" applyAlignment="1">
      <alignment vertical="center" wrapText="1"/>
    </xf>
    <xf numFmtId="2" fontId="23" fillId="0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24" fillId="0" borderId="8" xfId="0" applyNumberFormat="1" applyFont="1" applyBorder="1" applyAlignment="1">
      <alignment horizontal="right" vertical="center" wrapText="1"/>
    </xf>
    <xf numFmtId="0" fontId="23" fillId="0" borderId="9" xfId="0" applyFont="1" applyBorder="1" applyAlignment="1">
      <alignment vertical="center" wrapText="1"/>
    </xf>
    <xf numFmtId="173" fontId="23" fillId="0" borderId="9" xfId="0" applyNumberFormat="1" applyFont="1" applyBorder="1" applyAlignment="1">
      <alignment horizontal="right" vertical="center" wrapText="1"/>
    </xf>
    <xf numFmtId="186" fontId="23" fillId="0" borderId="9" xfId="0" applyNumberFormat="1" applyFont="1" applyBorder="1" applyAlignment="1">
      <alignment horizontal="right" vertical="center" wrapText="1"/>
    </xf>
    <xf numFmtId="175" fontId="23" fillId="0" borderId="9" xfId="0" applyNumberFormat="1" applyFont="1" applyBorder="1" applyAlignment="1">
      <alignment horizontal="right" vertical="center" wrapText="1"/>
    </xf>
    <xf numFmtId="2" fontId="23" fillId="0" borderId="9" xfId="0" applyNumberFormat="1" applyFont="1" applyBorder="1" applyAlignment="1">
      <alignment horizontal="right" vertical="center" wrapText="1"/>
    </xf>
    <xf numFmtId="4" fontId="23" fillId="0" borderId="9" xfId="0" applyNumberFormat="1" applyFont="1" applyBorder="1" applyAlignment="1">
      <alignment horizontal="center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vertical="center" wrapText="1"/>
    </xf>
    <xf numFmtId="173" fontId="24" fillId="0" borderId="9" xfId="0" applyNumberFormat="1" applyFont="1" applyBorder="1" applyAlignment="1">
      <alignment horizontal="right" vertical="center" wrapText="1"/>
    </xf>
    <xf numFmtId="186" fontId="24" fillId="0" borderId="9" xfId="0" applyNumberFormat="1" applyFont="1" applyBorder="1" applyAlignment="1">
      <alignment horizontal="right" vertical="center" wrapText="1"/>
    </xf>
    <xf numFmtId="175" fontId="24" fillId="0" borderId="9" xfId="0" applyNumberFormat="1" applyFont="1" applyBorder="1" applyAlignment="1">
      <alignment horizontal="right" vertical="center" wrapText="1"/>
    </xf>
    <xf numFmtId="2" fontId="24" fillId="0" borderId="9" xfId="0" applyNumberFormat="1" applyFont="1" applyBorder="1" applyAlignment="1">
      <alignment horizontal="right" vertical="center" wrapText="1"/>
    </xf>
    <xf numFmtId="4" fontId="24" fillId="0" borderId="9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75" fontId="24" fillId="0" borderId="6" xfId="0" applyNumberFormat="1" applyFont="1" applyBorder="1" applyAlignment="1">
      <alignment horizontal="center" vertical="center" wrapText="1"/>
    </xf>
    <xf numFmtId="2" fontId="24" fillId="0" borderId="6" xfId="0" applyNumberFormat="1" applyFont="1" applyBorder="1" applyAlignment="1">
      <alignment horizontal="center" vertical="center" wrapText="1"/>
    </xf>
    <xf numFmtId="4" fontId="24" fillId="0" borderId="6" xfId="0" applyNumberFormat="1" applyFont="1" applyBorder="1" applyAlignment="1">
      <alignment horizontal="center" vertical="center" wrapText="1"/>
    </xf>
    <xf numFmtId="4" fontId="24" fillId="0" borderId="11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75" fontId="24" fillId="0" borderId="12" xfId="0" applyNumberFormat="1" applyFont="1" applyBorder="1" applyAlignment="1">
      <alignment horizontal="center" vertical="center" wrapText="1"/>
    </xf>
    <xf numFmtId="2" fontId="24" fillId="0" borderId="12" xfId="0" applyNumberFormat="1" applyFont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2" fontId="19" fillId="0" borderId="0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2" fontId="20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Fill="1"/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4" fillId="0" borderId="15" xfId="0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24" fillId="0" borderId="15" xfId="0" applyFont="1" applyBorder="1" applyAlignment="1">
      <alignment vertical="center" wrapText="1"/>
    </xf>
    <xf numFmtId="0" fontId="23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24" fillId="0" borderId="16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4" fillId="0" borderId="17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27" fillId="0" borderId="0" xfId="1" applyFont="1" applyAlignment="1">
      <alignment horizontal="justify" vertical="justify"/>
    </xf>
    <xf numFmtId="0" fontId="10" fillId="0" borderId="0" xfId="1" applyFont="1" applyAlignment="1">
      <alignment horizontal="justify" vertical="justify"/>
    </xf>
    <xf numFmtId="0" fontId="10" fillId="0" borderId="0" xfId="1" applyFont="1"/>
    <xf numFmtId="0" fontId="10" fillId="0" borderId="0" xfId="1" applyAlignment="1">
      <alignment horizontal="right"/>
    </xf>
    <xf numFmtId="0" fontId="10" fillId="0" borderId="0" xfId="1" applyFont="1" applyAlignment="1">
      <alignment horizontal="right"/>
    </xf>
    <xf numFmtId="2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/>
    <xf numFmtId="0" fontId="4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2" fontId="4" fillId="0" borderId="0" xfId="0" quotePrefix="1" applyNumberFormat="1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27" fillId="0" borderId="0" xfId="1" applyFont="1" applyAlignment="1" applyProtection="1">
      <alignment horizontal="justify" vertical="justify"/>
      <protection hidden="1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10" fillId="0" borderId="0" xfId="1" applyFont="1" applyProtection="1">
      <protection hidden="1"/>
    </xf>
    <xf numFmtId="0" fontId="10" fillId="0" borderId="0" xfId="1" applyFont="1" applyFill="1" applyProtection="1">
      <protection hidden="1"/>
    </xf>
    <xf numFmtId="0" fontId="10" fillId="0" borderId="0" xfId="1" applyFill="1" applyProtection="1">
      <protection hidden="1"/>
    </xf>
    <xf numFmtId="0" fontId="29" fillId="0" borderId="0" xfId="1" applyNumberFormat="1" applyFont="1" applyFill="1" applyAlignment="1" applyProtection="1">
      <alignment horizontal="justify" vertical="justify"/>
      <protection hidden="1"/>
    </xf>
    <xf numFmtId="0" fontId="30" fillId="0" borderId="0" xfId="1" applyNumberFormat="1" applyFont="1" applyFill="1" applyAlignment="1" applyProtection="1">
      <protection hidden="1"/>
    </xf>
    <xf numFmtId="0" fontId="30" fillId="0" borderId="0" xfId="1" applyNumberFormat="1" applyFont="1" applyFill="1" applyBorder="1" applyAlignment="1" applyProtection="1">
      <alignment horizontal="center"/>
      <protection hidden="1"/>
    </xf>
    <xf numFmtId="0" fontId="30" fillId="0" borderId="0" xfId="1" applyNumberFormat="1" applyFont="1" applyFill="1" applyAlignment="1" applyProtection="1">
      <alignment horizontal="center"/>
      <protection hidden="1"/>
    </xf>
    <xf numFmtId="0" fontId="30" fillId="0" borderId="0" xfId="1" applyNumberFormat="1" applyFont="1" applyFill="1" applyAlignment="1" applyProtection="1">
      <alignment horizontal="right" vertical="top"/>
      <protection hidden="1"/>
    </xf>
    <xf numFmtId="0" fontId="30" fillId="0" borderId="0" xfId="1" applyNumberFormat="1" applyFont="1" applyFill="1" applyAlignment="1" applyProtection="1">
      <alignment horizontal="center" vertical="top"/>
      <protection hidden="1"/>
    </xf>
    <xf numFmtId="2" fontId="30" fillId="0" borderId="0" xfId="1" applyNumberFormat="1" applyFont="1" applyFill="1" applyAlignment="1" applyProtection="1">
      <alignment horizontal="center" vertical="top"/>
      <protection hidden="1"/>
    </xf>
    <xf numFmtId="0" fontId="10" fillId="0" borderId="0" xfId="1" applyFont="1" applyFill="1" applyAlignment="1" applyProtection="1">
      <alignment horizontal="right" vertical="top"/>
      <protection hidden="1"/>
    </xf>
    <xf numFmtId="0" fontId="31" fillId="0" borderId="18" xfId="1" applyNumberFormat="1" applyFont="1" applyFill="1" applyBorder="1" applyAlignment="1" applyProtection="1">
      <alignment horizontal="center" vertical="justify"/>
      <protection hidden="1"/>
    </xf>
    <xf numFmtId="0" fontId="31" fillId="0" borderId="19" xfId="1" applyNumberFormat="1" applyFont="1" applyFill="1" applyBorder="1" applyAlignment="1" applyProtection="1">
      <alignment horizontal="center" vertical="justify"/>
      <protection hidden="1"/>
    </xf>
    <xf numFmtId="0" fontId="28" fillId="0" borderId="19" xfId="1" applyNumberFormat="1" applyFont="1" applyFill="1" applyBorder="1" applyAlignment="1" applyProtection="1">
      <alignment horizontal="center" vertical="top" wrapText="1"/>
      <protection hidden="1"/>
    </xf>
    <xf numFmtId="0" fontId="28" fillId="0" borderId="19" xfId="1" applyNumberFormat="1" applyFont="1" applyFill="1" applyBorder="1" applyAlignment="1" applyProtection="1">
      <alignment horizontal="right" vertical="top" wrapText="1"/>
      <protection hidden="1"/>
    </xf>
    <xf numFmtId="2" fontId="28" fillId="0" borderId="19" xfId="1" applyNumberFormat="1" applyFont="1" applyFill="1" applyBorder="1" applyAlignment="1" applyProtection="1">
      <alignment horizontal="right" vertical="top" wrapText="1"/>
      <protection hidden="1"/>
    </xf>
    <xf numFmtId="0" fontId="30" fillId="0" borderId="19" xfId="1" applyNumberFormat="1" applyFont="1" applyFill="1" applyBorder="1" applyAlignment="1" applyProtection="1">
      <alignment horizontal="center" vertical="top" wrapText="1"/>
      <protection hidden="1"/>
    </xf>
    <xf numFmtId="0" fontId="28" fillId="0" borderId="20" xfId="1" applyNumberFormat="1" applyFont="1" applyFill="1" applyBorder="1" applyAlignment="1" applyProtection="1">
      <alignment horizontal="center" vertical="top" wrapText="1"/>
      <protection hidden="1"/>
    </xf>
    <xf numFmtId="0" fontId="32" fillId="0" borderId="0" xfId="1" applyNumberFormat="1" applyFont="1" applyFill="1" applyAlignment="1" applyProtection="1">
      <protection hidden="1"/>
    </xf>
    <xf numFmtId="0" fontId="27" fillId="0" borderId="0" xfId="1" applyFont="1" applyBorder="1" applyAlignment="1" applyProtection="1">
      <alignment horizontal="justify" vertical="justify"/>
      <protection hidden="1"/>
    </xf>
    <xf numFmtId="175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6" xfId="1" applyNumberFormat="1" applyFont="1" applyFill="1" applyBorder="1" applyAlignment="1" applyProtection="1">
      <alignment wrapText="1"/>
      <protection hidden="1"/>
    </xf>
    <xf numFmtId="173" fontId="28" fillId="0" borderId="6" xfId="1" applyNumberFormat="1" applyFont="1" applyFill="1" applyBorder="1" applyAlignment="1" applyProtection="1">
      <alignment wrapText="1"/>
      <protection hidden="1"/>
    </xf>
    <xf numFmtId="186" fontId="28" fillId="0" borderId="6" xfId="1" applyNumberFormat="1" applyFont="1" applyFill="1" applyBorder="1" applyAlignment="1" applyProtection="1">
      <alignment horizontal="right" wrapText="1"/>
      <protection hidden="1"/>
    </xf>
    <xf numFmtId="175" fontId="28" fillId="0" borderId="6" xfId="1" applyNumberFormat="1" applyFont="1" applyFill="1" applyBorder="1" applyAlignment="1" applyProtection="1">
      <alignment horizontal="right" wrapText="1"/>
      <protection hidden="1"/>
    </xf>
    <xf numFmtId="2" fontId="28" fillId="0" borderId="6" xfId="1" applyNumberFormat="1" applyFont="1" applyFill="1" applyBorder="1" applyAlignment="1" applyProtection="1">
      <alignment horizontal="right" wrapText="1"/>
      <protection hidden="1"/>
    </xf>
    <xf numFmtId="4" fontId="30" fillId="0" borderId="6" xfId="1" applyNumberFormat="1" applyFont="1" applyFill="1" applyBorder="1" applyAlignment="1" applyProtection="1">
      <protection hidden="1"/>
    </xf>
    <xf numFmtId="4" fontId="30" fillId="0" borderId="7" xfId="1" applyNumberFormat="1" applyFont="1" applyFill="1" applyBorder="1" applyAlignment="1" applyProtection="1">
      <protection hidden="1"/>
    </xf>
    <xf numFmtId="0" fontId="33" fillId="0" borderId="0" xfId="1" applyNumberFormat="1" applyFont="1" applyFill="1" applyBorder="1" applyAlignment="1" applyProtection="1">
      <protection hidden="1"/>
    </xf>
    <xf numFmtId="175" fontId="34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" xfId="1" applyNumberFormat="1" applyFont="1" applyFill="1" applyBorder="1" applyAlignment="1" applyProtection="1">
      <alignment wrapText="1"/>
      <protection hidden="1"/>
    </xf>
    <xf numFmtId="173" fontId="28" fillId="0" borderId="1" xfId="1" applyNumberFormat="1" applyFont="1" applyFill="1" applyBorder="1" applyAlignment="1" applyProtection="1">
      <alignment wrapText="1"/>
      <protection hidden="1"/>
    </xf>
    <xf numFmtId="186" fontId="28" fillId="0" borderId="1" xfId="1" applyNumberFormat="1" applyFont="1" applyFill="1" applyBorder="1" applyAlignment="1" applyProtection="1">
      <alignment horizontal="right" wrapText="1"/>
      <protection hidden="1"/>
    </xf>
    <xf numFmtId="175" fontId="28" fillId="0" borderId="1" xfId="1" applyNumberFormat="1" applyFont="1" applyFill="1" applyBorder="1" applyAlignment="1" applyProtection="1">
      <alignment horizontal="right" wrapText="1"/>
      <protection hidden="1"/>
    </xf>
    <xf numFmtId="2" fontId="28" fillId="0" borderId="1" xfId="1" applyNumberFormat="1" applyFont="1" applyFill="1" applyBorder="1" applyAlignment="1" applyProtection="1">
      <alignment horizontal="right" wrapText="1"/>
      <protection hidden="1"/>
    </xf>
    <xf numFmtId="4" fontId="30" fillId="0" borderId="1" xfId="1" applyNumberFormat="1" applyFont="1" applyFill="1" applyBorder="1" applyAlignment="1" applyProtection="1">
      <protection hidden="1"/>
    </xf>
    <xf numFmtId="4" fontId="30" fillId="0" borderId="8" xfId="1" applyNumberFormat="1" applyFont="1" applyFill="1" applyBorder="1" applyAlignment="1" applyProtection="1">
      <protection hidden="1"/>
    </xf>
    <xf numFmtId="175" fontId="31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1" xfId="1" applyNumberFormat="1" applyFont="1" applyFill="1" applyBorder="1" applyAlignment="1" applyProtection="1">
      <alignment wrapText="1"/>
      <protection hidden="1"/>
    </xf>
    <xf numFmtId="173" fontId="36" fillId="0" borderId="1" xfId="1" applyNumberFormat="1" applyFont="1" applyFill="1" applyBorder="1" applyAlignment="1" applyProtection="1">
      <alignment wrapText="1"/>
      <protection hidden="1"/>
    </xf>
    <xf numFmtId="186" fontId="36" fillId="0" borderId="1" xfId="1" applyNumberFormat="1" applyFont="1" applyFill="1" applyBorder="1" applyAlignment="1" applyProtection="1">
      <alignment horizontal="right" wrapText="1"/>
      <protection hidden="1"/>
    </xf>
    <xf numFmtId="175" fontId="36" fillId="0" borderId="1" xfId="1" applyNumberFormat="1" applyFont="1" applyFill="1" applyBorder="1" applyAlignment="1" applyProtection="1">
      <alignment horizontal="right" wrapText="1"/>
      <protection hidden="1"/>
    </xf>
    <xf numFmtId="2" fontId="36" fillId="0" borderId="1" xfId="1" applyNumberFormat="1" applyFont="1" applyFill="1" applyBorder="1" applyAlignment="1" applyProtection="1">
      <alignment horizontal="right" wrapText="1"/>
      <protection hidden="1"/>
    </xf>
    <xf numFmtId="4" fontId="10" fillId="0" borderId="1" xfId="1" applyNumberFormat="1" applyFont="1" applyFill="1" applyBorder="1" applyAlignment="1" applyProtection="1">
      <protection hidden="1"/>
    </xf>
    <xf numFmtId="4" fontId="10" fillId="0" borderId="8" xfId="1" applyNumberFormat="1" applyFont="1" applyFill="1" applyBorder="1" applyAlignment="1" applyProtection="1"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36" fillId="0" borderId="8" xfId="1" applyNumberFormat="1" applyFont="1" applyFill="1" applyBorder="1" applyAlignment="1" applyProtection="1">
      <protection hidden="1"/>
    </xf>
    <xf numFmtId="0" fontId="29" fillId="0" borderId="0" xfId="1" applyFont="1" applyBorder="1" applyAlignment="1" applyProtection="1">
      <alignment horizontal="justify" vertical="justify"/>
      <protection hidden="1"/>
    </xf>
    <xf numFmtId="0" fontId="32" fillId="0" borderId="0" xfId="1" applyNumberFormat="1" applyFont="1" applyFill="1" applyBorder="1" applyAlignment="1" applyProtection="1">
      <protection hidden="1"/>
    </xf>
    <xf numFmtId="0" fontId="30" fillId="0" borderId="0" xfId="1" applyFont="1"/>
    <xf numFmtId="175" fontId="15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7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87" fontId="36" fillId="0" borderId="1" xfId="1" applyNumberFormat="1" applyFont="1" applyFill="1" applyBorder="1" applyAlignment="1" applyProtection="1">
      <alignment horizontal="right" wrapText="1"/>
      <protection hidden="1"/>
    </xf>
    <xf numFmtId="175" fontId="37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7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38" fillId="0" borderId="1" xfId="1" applyNumberFormat="1" applyFont="1" applyFill="1" applyBorder="1" applyAlignment="1" applyProtection="1">
      <protection hidden="1"/>
    </xf>
    <xf numFmtId="4" fontId="38" fillId="0" borderId="8" xfId="1" applyNumberFormat="1" applyFont="1" applyFill="1" applyBorder="1" applyAlignment="1" applyProtection="1">
      <protection hidden="1"/>
    </xf>
    <xf numFmtId="175" fontId="31" fillId="0" borderId="21" xfId="1" applyNumberFormat="1" applyFont="1" applyFill="1" applyBorder="1" applyAlignment="1" applyProtection="1">
      <alignment horizontal="justify" vertical="justify" wrapText="1"/>
      <protection hidden="1"/>
    </xf>
    <xf numFmtId="172" fontId="31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22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22" xfId="1" applyNumberFormat="1" applyFont="1" applyFill="1" applyBorder="1" applyAlignment="1" applyProtection="1">
      <alignment wrapText="1"/>
      <protection hidden="1"/>
    </xf>
    <xf numFmtId="173" fontId="36" fillId="0" borderId="22" xfId="1" applyNumberFormat="1" applyFont="1" applyFill="1" applyBorder="1" applyAlignment="1" applyProtection="1">
      <alignment wrapText="1"/>
      <protection hidden="1"/>
    </xf>
    <xf numFmtId="186" fontId="36" fillId="0" borderId="22" xfId="1" applyNumberFormat="1" applyFont="1" applyFill="1" applyBorder="1" applyAlignment="1" applyProtection="1">
      <alignment horizontal="right" wrapText="1"/>
      <protection hidden="1"/>
    </xf>
    <xf numFmtId="175" fontId="36" fillId="0" borderId="22" xfId="1" applyNumberFormat="1" applyFont="1" applyFill="1" applyBorder="1" applyAlignment="1" applyProtection="1">
      <alignment horizontal="right" wrapText="1"/>
      <protection hidden="1"/>
    </xf>
    <xf numFmtId="2" fontId="36" fillId="0" borderId="22" xfId="1" applyNumberFormat="1" applyFont="1" applyFill="1" applyBorder="1" applyAlignment="1" applyProtection="1">
      <alignment horizontal="right" wrapText="1"/>
      <protection hidden="1"/>
    </xf>
    <xf numFmtId="4" fontId="10" fillId="0" borderId="22" xfId="1" applyNumberFormat="1" applyFont="1" applyFill="1" applyBorder="1" applyAlignment="1" applyProtection="1">
      <protection hidden="1"/>
    </xf>
    <xf numFmtId="4" fontId="36" fillId="0" borderId="23" xfId="1" applyNumberFormat="1" applyFont="1" applyFill="1" applyBorder="1" applyAlignment="1" applyProtection="1">
      <protection hidden="1"/>
    </xf>
    <xf numFmtId="0" fontId="31" fillId="0" borderId="24" xfId="1" applyNumberFormat="1" applyFont="1" applyFill="1" applyBorder="1" applyAlignment="1" applyProtection="1">
      <alignment horizontal="justify" vertical="justify"/>
      <protection hidden="1"/>
    </xf>
    <xf numFmtId="0" fontId="31" fillId="0" borderId="25" xfId="1" applyNumberFormat="1" applyFont="1" applyFill="1" applyBorder="1" applyAlignment="1" applyProtection="1">
      <alignment horizontal="justify" vertical="justify"/>
      <protection hidden="1"/>
    </xf>
    <xf numFmtId="0" fontId="34" fillId="0" borderId="25" xfId="1" applyNumberFormat="1" applyFont="1" applyFill="1" applyBorder="1" applyAlignment="1" applyProtection="1">
      <alignment horizontal="justify" vertical="justify"/>
      <protection hidden="1"/>
    </xf>
    <xf numFmtId="0" fontId="36" fillId="0" borderId="25" xfId="1" applyNumberFormat="1" applyFont="1" applyFill="1" applyBorder="1" applyAlignment="1" applyProtection="1">
      <alignment wrapText="1"/>
      <protection hidden="1"/>
    </xf>
    <xf numFmtId="0" fontId="28" fillId="0" borderId="25" xfId="1" applyNumberFormat="1" applyFont="1" applyFill="1" applyBorder="1" applyAlignment="1" applyProtection="1">
      <alignment horizontal="right" wrapText="1"/>
      <protection hidden="1"/>
    </xf>
    <xf numFmtId="2" fontId="28" fillId="0" borderId="25" xfId="1" applyNumberFormat="1" applyFont="1" applyFill="1" applyBorder="1" applyAlignment="1" applyProtection="1">
      <alignment horizontal="right" wrapText="1"/>
      <protection hidden="1"/>
    </xf>
    <xf numFmtId="4" fontId="30" fillId="0" borderId="25" xfId="1" applyNumberFormat="1" applyFont="1" applyFill="1" applyBorder="1" applyAlignment="1" applyProtection="1">
      <protection hidden="1"/>
    </xf>
    <xf numFmtId="4" fontId="30" fillId="0" borderId="26" xfId="1" applyNumberFormat="1" applyFont="1" applyFill="1" applyBorder="1" applyAlignment="1" applyProtection="1">
      <protection hidden="1"/>
    </xf>
    <xf numFmtId="0" fontId="33" fillId="0" borderId="0" xfId="1" applyNumberFormat="1" applyFont="1" applyFill="1" applyAlignment="1" applyProtection="1">
      <protection hidden="1"/>
    </xf>
    <xf numFmtId="0" fontId="36" fillId="0" borderId="0" xfId="1" applyNumberFormat="1" applyFont="1" applyFill="1" applyAlignment="1" applyProtection="1">
      <alignment horizontal="justify" vertical="justify"/>
      <protection hidden="1"/>
    </xf>
    <xf numFmtId="0" fontId="36" fillId="0" borderId="0" xfId="1" applyNumberFormat="1" applyFont="1" applyFill="1" applyAlignment="1" applyProtection="1">
      <protection hidden="1"/>
    </xf>
    <xf numFmtId="0" fontId="36" fillId="0" borderId="0" xfId="1" applyNumberFormat="1" applyFont="1" applyFill="1" applyAlignment="1" applyProtection="1">
      <alignment horizontal="right"/>
      <protection hidden="1"/>
    </xf>
    <xf numFmtId="2" fontId="36" fillId="0" borderId="0" xfId="1" applyNumberFormat="1" applyFont="1" applyFill="1" applyAlignment="1" applyProtection="1">
      <alignment horizontal="right"/>
      <protection hidden="1"/>
    </xf>
    <xf numFmtId="3" fontId="30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0" fontId="36" fillId="0" borderId="0" xfId="1" applyFont="1" applyAlignment="1" applyProtection="1">
      <alignment horizontal="justify" vertical="justify"/>
      <protection hidden="1"/>
    </xf>
    <xf numFmtId="0" fontId="36" fillId="0" borderId="0" xfId="1" applyFont="1" applyProtection="1">
      <protection hidden="1"/>
    </xf>
    <xf numFmtId="0" fontId="36" fillId="0" borderId="0" xfId="1" applyFont="1" applyAlignment="1" applyProtection="1">
      <alignment horizontal="right"/>
      <protection hidden="1"/>
    </xf>
    <xf numFmtId="2" fontId="36" fillId="0" borderId="0" xfId="1" applyNumberFormat="1" applyFont="1" applyAlignment="1" applyProtection="1">
      <alignment horizontal="right"/>
      <protection hidden="1"/>
    </xf>
    <xf numFmtId="0" fontId="10" fillId="0" borderId="0" xfId="1" applyProtection="1">
      <protection hidden="1"/>
    </xf>
    <xf numFmtId="0" fontId="3" fillId="0" borderId="0" xfId="1" applyFont="1" applyAlignment="1" applyProtection="1">
      <alignment horizontal="justify" vertical="justify"/>
      <protection hidden="1"/>
    </xf>
    <xf numFmtId="2" fontId="10" fillId="0" borderId="0" xfId="1" applyNumberFormat="1" applyAlignment="1">
      <alignment horizontal="right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75" workbookViewId="0"/>
  </sheetViews>
  <sheetFormatPr defaultRowHeight="12.75" x14ac:dyDescent="0.2"/>
  <cols>
    <col min="1" max="1" width="35.28515625" customWidth="1"/>
    <col min="2" max="2" width="50.140625" customWidth="1"/>
    <col min="3" max="3" width="21.140625" style="83" customWidth="1"/>
    <col min="4" max="5" width="16.42578125" style="83" customWidth="1"/>
  </cols>
  <sheetData>
    <row r="1" spans="1:5" ht="18.75" x14ac:dyDescent="0.3">
      <c r="C1" s="81" t="s">
        <v>224</v>
      </c>
      <c r="D1" s="81"/>
      <c r="E1" s="81"/>
    </row>
    <row r="2" spans="1:5" ht="18.75" x14ac:dyDescent="0.3">
      <c r="C2" s="81" t="s">
        <v>225</v>
      </c>
      <c r="D2" s="81"/>
      <c r="E2" s="81"/>
    </row>
    <row r="3" spans="1:5" ht="18.75" x14ac:dyDescent="0.3">
      <c r="C3" s="81" t="s">
        <v>102</v>
      </c>
      <c r="D3" s="81"/>
      <c r="E3" s="81"/>
    </row>
    <row r="4" spans="1:5" ht="18.75" x14ac:dyDescent="0.3">
      <c r="C4" s="82" t="s">
        <v>226</v>
      </c>
      <c r="D4" s="82" t="s">
        <v>208</v>
      </c>
      <c r="E4" s="82"/>
    </row>
    <row r="5" spans="1:5" ht="18.75" x14ac:dyDescent="0.3">
      <c r="C5" s="81"/>
    </row>
    <row r="6" spans="1:5" ht="18.75" x14ac:dyDescent="0.3">
      <c r="A6" s="101" t="s">
        <v>86</v>
      </c>
      <c r="B6" s="102"/>
      <c r="C6" s="102"/>
      <c r="D6" s="84"/>
      <c r="E6" s="84"/>
    </row>
    <row r="7" spans="1:5" ht="18.75" x14ac:dyDescent="0.3">
      <c r="A7" s="103" t="s">
        <v>153</v>
      </c>
      <c r="B7" s="103"/>
      <c r="C7" s="103"/>
      <c r="D7" s="85"/>
      <c r="E7" s="85"/>
    </row>
    <row r="8" spans="1:5" ht="18.75" x14ac:dyDescent="0.3">
      <c r="A8" s="3"/>
    </row>
    <row r="9" spans="1:5" ht="18.75" x14ac:dyDescent="0.3">
      <c r="A9" s="3"/>
    </row>
    <row r="10" spans="1:5" ht="168.75" x14ac:dyDescent="0.2">
      <c r="A10" s="4" t="s">
        <v>0</v>
      </c>
      <c r="B10" s="4" t="s">
        <v>1</v>
      </c>
      <c r="C10" s="86" t="s">
        <v>127</v>
      </c>
      <c r="D10" s="86" t="s">
        <v>183</v>
      </c>
      <c r="E10" s="86" t="s">
        <v>155</v>
      </c>
    </row>
    <row r="11" spans="1:5" ht="18.75" x14ac:dyDescent="0.2">
      <c r="A11" s="4">
        <v>1</v>
      </c>
      <c r="B11" s="4">
        <v>2</v>
      </c>
      <c r="C11" s="91">
        <v>3</v>
      </c>
      <c r="D11" s="91">
        <v>4</v>
      </c>
      <c r="E11" s="91">
        <v>5</v>
      </c>
    </row>
    <row r="12" spans="1:5" ht="56.25" x14ac:dyDescent="0.3">
      <c r="A12" s="4" t="s">
        <v>2</v>
      </c>
      <c r="B12" s="5" t="s">
        <v>3</v>
      </c>
      <c r="C12" s="87">
        <v>349518.05</v>
      </c>
      <c r="D12" s="87">
        <v>0</v>
      </c>
      <c r="E12" s="87">
        <v>0</v>
      </c>
    </row>
    <row r="13" spans="1:5" ht="37.5" x14ac:dyDescent="0.3">
      <c r="A13" s="6" t="s">
        <v>4</v>
      </c>
      <c r="B13" s="7" t="s">
        <v>5</v>
      </c>
      <c r="C13" s="87">
        <v>349518.05</v>
      </c>
      <c r="D13" s="87">
        <v>0</v>
      </c>
      <c r="E13" s="87">
        <v>0</v>
      </c>
    </row>
    <row r="14" spans="1:5" ht="18.75" x14ac:dyDescent="0.3">
      <c r="A14" s="6" t="s">
        <v>6</v>
      </c>
      <c r="B14" s="7" t="s">
        <v>7</v>
      </c>
      <c r="C14" s="87">
        <v>-7783693.54</v>
      </c>
      <c r="D14" s="87">
        <v>-5055100</v>
      </c>
      <c r="E14" s="87">
        <v>-5003200</v>
      </c>
    </row>
    <row r="15" spans="1:5" ht="37.5" x14ac:dyDescent="0.3">
      <c r="A15" s="6" t="s">
        <v>8</v>
      </c>
      <c r="B15" s="7" t="s">
        <v>9</v>
      </c>
      <c r="C15" s="87">
        <v>-7783693.54</v>
      </c>
      <c r="D15" s="87">
        <v>-5055100</v>
      </c>
      <c r="E15" s="87">
        <v>-5003200</v>
      </c>
    </row>
    <row r="16" spans="1:5" ht="37.5" x14ac:dyDescent="0.3">
      <c r="A16" s="6" t="s">
        <v>10</v>
      </c>
      <c r="B16" s="7" t="s">
        <v>11</v>
      </c>
      <c r="C16" s="87">
        <v>7783693.54</v>
      </c>
      <c r="D16" s="87">
        <v>-5055100</v>
      </c>
      <c r="E16" s="87">
        <v>-5003200</v>
      </c>
    </row>
    <row r="17" spans="1:5" ht="37.5" x14ac:dyDescent="0.3">
      <c r="A17" s="6" t="s">
        <v>12</v>
      </c>
      <c r="B17" s="7" t="s">
        <v>151</v>
      </c>
      <c r="C17" s="87">
        <v>-7783693.54</v>
      </c>
      <c r="D17" s="87">
        <v>-5055100</v>
      </c>
      <c r="E17" s="87">
        <v>-5003200</v>
      </c>
    </row>
    <row r="18" spans="1:5" ht="37.5" x14ac:dyDescent="0.3">
      <c r="A18" s="6" t="s">
        <v>13</v>
      </c>
      <c r="B18" s="7" t="s">
        <v>14</v>
      </c>
      <c r="C18" s="87">
        <v>8133211.5899999999</v>
      </c>
      <c r="D18" s="87">
        <v>5055100</v>
      </c>
      <c r="E18" s="87">
        <v>5003200</v>
      </c>
    </row>
    <row r="19" spans="1:5" ht="37.5" x14ac:dyDescent="0.3">
      <c r="A19" s="6" t="s">
        <v>15</v>
      </c>
      <c r="B19" s="7" t="s">
        <v>16</v>
      </c>
      <c r="C19" s="87">
        <v>8133211.5899999999</v>
      </c>
      <c r="D19" s="87">
        <v>5055100</v>
      </c>
      <c r="E19" s="87">
        <v>5003200</v>
      </c>
    </row>
    <row r="20" spans="1:5" ht="37.5" x14ac:dyDescent="0.2">
      <c r="A20" s="6" t="s">
        <v>17</v>
      </c>
      <c r="B20" s="7" t="s">
        <v>18</v>
      </c>
      <c r="C20" s="88">
        <v>8133211.5899999999</v>
      </c>
      <c r="D20" s="88">
        <v>5055100</v>
      </c>
      <c r="E20" s="88">
        <v>5003200</v>
      </c>
    </row>
    <row r="21" spans="1:5" ht="37.5" x14ac:dyDescent="0.2">
      <c r="A21" s="6" t="s">
        <v>19</v>
      </c>
      <c r="B21" s="7" t="s">
        <v>152</v>
      </c>
      <c r="C21" s="88">
        <v>8133211.5899999999</v>
      </c>
      <c r="D21" s="88">
        <v>5055100</v>
      </c>
      <c r="E21" s="88">
        <v>5003200</v>
      </c>
    </row>
    <row r="22" spans="1:5" ht="18.75" x14ac:dyDescent="0.3">
      <c r="A22" s="8"/>
      <c r="B22" s="9"/>
      <c r="C22" s="89"/>
      <c r="D22" s="89"/>
      <c r="E22" s="89"/>
    </row>
    <row r="23" spans="1:5" ht="18.75" x14ac:dyDescent="0.3">
      <c r="A23" s="8"/>
      <c r="B23" s="9"/>
      <c r="C23" s="89"/>
      <c r="D23" s="89"/>
      <c r="E23" s="89"/>
    </row>
    <row r="24" spans="1:5" ht="18.75" x14ac:dyDescent="0.3">
      <c r="A24" s="8"/>
      <c r="B24" s="9"/>
      <c r="C24" s="89"/>
      <c r="D24" s="89"/>
      <c r="E24" s="89"/>
    </row>
    <row r="25" spans="1:5" x14ac:dyDescent="0.2">
      <c r="C25" s="90"/>
      <c r="D25" s="90"/>
      <c r="E25" s="90"/>
    </row>
    <row r="26" spans="1:5" x14ac:dyDescent="0.2">
      <c r="C26" s="90"/>
      <c r="D26" s="90"/>
      <c r="E26" s="90"/>
    </row>
    <row r="27" spans="1:5" x14ac:dyDescent="0.2">
      <c r="C27" s="90"/>
      <c r="D27" s="90"/>
      <c r="E27" s="90"/>
    </row>
    <row r="28" spans="1:5" x14ac:dyDescent="0.2">
      <c r="C28" s="90"/>
      <c r="D28" s="90"/>
      <c r="E28" s="90"/>
    </row>
    <row r="29" spans="1:5" x14ac:dyDescent="0.2">
      <c r="C29" s="90"/>
      <c r="D29" s="90"/>
      <c r="E29" s="90"/>
    </row>
    <row r="30" spans="1:5" x14ac:dyDescent="0.2">
      <c r="C30" s="90"/>
      <c r="D30" s="90"/>
      <c r="E30" s="90"/>
    </row>
    <row r="31" spans="1:5" x14ac:dyDescent="0.2">
      <c r="C31" s="90"/>
      <c r="D31" s="90"/>
      <c r="E31" s="90"/>
    </row>
    <row r="32" spans="1:5" x14ac:dyDescent="0.2">
      <c r="C32" s="90"/>
      <c r="D32" s="90"/>
      <c r="E32" s="90"/>
    </row>
    <row r="33" spans="3:5" x14ac:dyDescent="0.2">
      <c r="C33" s="90"/>
      <c r="D33" s="90"/>
      <c r="E33" s="90"/>
    </row>
    <row r="34" spans="3:5" x14ac:dyDescent="0.2">
      <c r="C34" s="90"/>
      <c r="D34" s="90"/>
      <c r="E34" s="90"/>
    </row>
    <row r="35" spans="3:5" x14ac:dyDescent="0.2">
      <c r="C35" s="90"/>
      <c r="D35" s="90"/>
      <c r="E35" s="90"/>
    </row>
    <row r="36" spans="3:5" x14ac:dyDescent="0.2">
      <c r="C36" s="90"/>
      <c r="D36" s="90"/>
      <c r="E36" s="90"/>
    </row>
  </sheetData>
  <mergeCells count="2">
    <mergeCell ref="A6:C6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zoomScale="75" workbookViewId="0">
      <selection activeCell="C4" sqref="C4"/>
    </sheetView>
  </sheetViews>
  <sheetFormatPr defaultRowHeight="15.75" x14ac:dyDescent="0.25"/>
  <cols>
    <col min="1" max="1" width="25.140625" bestFit="1" customWidth="1"/>
    <col min="2" max="2" width="67.28515625" customWidth="1"/>
    <col min="3" max="4" width="20.42578125" style="12" customWidth="1"/>
    <col min="5" max="7" width="16" style="12" customWidth="1"/>
  </cols>
  <sheetData>
    <row r="1" spans="1:7" ht="18.75" x14ac:dyDescent="0.3">
      <c r="B1" s="1" t="s">
        <v>20</v>
      </c>
      <c r="C1" s="1" t="s">
        <v>220</v>
      </c>
      <c r="D1" s="1"/>
      <c r="E1" s="1"/>
      <c r="F1" s="1"/>
      <c r="G1" s="1"/>
    </row>
    <row r="2" spans="1:7" ht="18.75" x14ac:dyDescent="0.3">
      <c r="B2" s="1" t="s">
        <v>21</v>
      </c>
      <c r="C2" s="1" t="s">
        <v>221</v>
      </c>
      <c r="D2" s="1"/>
      <c r="E2" s="1"/>
      <c r="F2" s="1"/>
      <c r="G2" s="1"/>
    </row>
    <row r="3" spans="1:7" ht="21.6" customHeight="1" x14ac:dyDescent="0.3">
      <c r="B3" s="1" t="s">
        <v>22</v>
      </c>
      <c r="C3" s="1" t="s">
        <v>222</v>
      </c>
      <c r="D3" s="1"/>
      <c r="E3" s="1"/>
      <c r="F3" s="1"/>
      <c r="G3" s="1"/>
    </row>
    <row r="4" spans="1:7" ht="18.75" x14ac:dyDescent="0.3">
      <c r="A4" s="10"/>
      <c r="B4" s="1" t="s">
        <v>23</v>
      </c>
      <c r="C4" s="49" t="s">
        <v>223</v>
      </c>
      <c r="D4" s="49" t="s">
        <v>208</v>
      </c>
      <c r="E4" s="49"/>
      <c r="F4" s="1"/>
      <c r="G4" s="1"/>
    </row>
    <row r="5" spans="1:7" ht="18.75" x14ac:dyDescent="0.3">
      <c r="A5" s="10"/>
      <c r="B5" s="3"/>
      <c r="C5" s="1"/>
      <c r="D5"/>
      <c r="E5"/>
      <c r="F5" s="3"/>
      <c r="G5" s="3"/>
    </row>
    <row r="6" spans="1:7" ht="18.75" x14ac:dyDescent="0.3">
      <c r="A6" s="102" t="s">
        <v>154</v>
      </c>
      <c r="B6" s="102"/>
      <c r="C6" s="102"/>
      <c r="D6" s="102"/>
      <c r="E6" s="102"/>
      <c r="F6" s="50"/>
      <c r="G6" s="50"/>
    </row>
    <row r="7" spans="1:7" ht="18.75" x14ac:dyDescent="0.3">
      <c r="A7" s="102" t="s">
        <v>160</v>
      </c>
      <c r="B7" s="102"/>
      <c r="C7" s="102"/>
      <c r="D7" s="102"/>
      <c r="E7" s="102"/>
      <c r="F7" s="50"/>
      <c r="G7" s="50"/>
    </row>
    <row r="8" spans="1:7" x14ac:dyDescent="0.25">
      <c r="A8" s="11"/>
    </row>
    <row r="9" spans="1:7" x14ac:dyDescent="0.25">
      <c r="A9" s="11"/>
    </row>
    <row r="10" spans="1:7" ht="66" x14ac:dyDescent="0.2">
      <c r="A10" s="13" t="s">
        <v>24</v>
      </c>
      <c r="B10" s="14" t="s">
        <v>83</v>
      </c>
      <c r="C10" s="4" t="s">
        <v>127</v>
      </c>
      <c r="D10" s="4" t="s">
        <v>128</v>
      </c>
      <c r="E10" s="4" t="s">
        <v>155</v>
      </c>
      <c r="F10" s="51"/>
      <c r="G10" s="51"/>
    </row>
    <row r="11" spans="1:7" ht="18.75" x14ac:dyDescent="0.2">
      <c r="A11" s="13"/>
      <c r="B11" s="14" t="s">
        <v>103</v>
      </c>
      <c r="C11" s="93">
        <v>7783693.54</v>
      </c>
      <c r="D11" s="4">
        <v>5055100</v>
      </c>
      <c r="E11" s="4">
        <v>5003200</v>
      </c>
      <c r="F11" s="51"/>
      <c r="G11" s="51"/>
    </row>
    <row r="12" spans="1:7" x14ac:dyDescent="0.2">
      <c r="A12" s="14" t="s">
        <v>25</v>
      </c>
      <c r="B12" s="15" t="s">
        <v>26</v>
      </c>
      <c r="C12" s="92">
        <v>2385700</v>
      </c>
      <c r="D12" s="16">
        <v>1970000</v>
      </c>
      <c r="E12" s="16">
        <v>1944000</v>
      </c>
      <c r="F12" s="52"/>
      <c r="G12" s="52"/>
    </row>
    <row r="13" spans="1:7" ht="18.75" x14ac:dyDescent="0.2">
      <c r="A13" s="17" t="s">
        <v>27</v>
      </c>
      <c r="B13" s="18" t="s">
        <v>28</v>
      </c>
      <c r="C13" s="94">
        <v>300000</v>
      </c>
      <c r="D13" s="19">
        <v>310000</v>
      </c>
      <c r="E13" s="6">
        <v>311000</v>
      </c>
      <c r="F13" s="51"/>
      <c r="G13" s="51"/>
    </row>
    <row r="14" spans="1:7" x14ac:dyDescent="0.2">
      <c r="A14" s="17" t="s">
        <v>29</v>
      </c>
      <c r="B14" s="18" t="s">
        <v>30</v>
      </c>
      <c r="C14" s="94">
        <v>300000</v>
      </c>
      <c r="D14" s="19">
        <v>310000</v>
      </c>
      <c r="E14" s="19">
        <v>311000</v>
      </c>
      <c r="F14" s="53"/>
      <c r="G14" s="53"/>
    </row>
    <row r="15" spans="1:7" ht="78.75" x14ac:dyDescent="0.2">
      <c r="A15" s="17" t="s">
        <v>97</v>
      </c>
      <c r="B15" s="18" t="s">
        <v>126</v>
      </c>
      <c r="C15" s="94">
        <v>287000</v>
      </c>
      <c r="D15" s="19">
        <v>295000</v>
      </c>
      <c r="E15" s="19">
        <v>295000</v>
      </c>
      <c r="F15" s="53"/>
      <c r="G15" s="53"/>
    </row>
    <row r="16" spans="1:7" ht="78.75" x14ac:dyDescent="0.2">
      <c r="A16" s="17" t="s">
        <v>138</v>
      </c>
      <c r="B16" s="18" t="s">
        <v>126</v>
      </c>
      <c r="C16" s="94">
        <v>287000</v>
      </c>
      <c r="D16" s="19">
        <v>295000</v>
      </c>
      <c r="E16" s="19">
        <v>295000</v>
      </c>
      <c r="F16" s="53"/>
      <c r="G16" s="53"/>
    </row>
    <row r="17" spans="1:7" ht="47.25" x14ac:dyDescent="0.2">
      <c r="A17" s="17" t="s">
        <v>156</v>
      </c>
      <c r="B17" s="18" t="s">
        <v>205</v>
      </c>
      <c r="C17" s="94">
        <v>13000</v>
      </c>
      <c r="D17" s="19">
        <v>15000</v>
      </c>
      <c r="E17" s="19">
        <v>16000</v>
      </c>
      <c r="F17" s="53"/>
      <c r="G17" s="53"/>
    </row>
    <row r="18" spans="1:7" ht="47.25" x14ac:dyDescent="0.2">
      <c r="A18" s="77" t="s">
        <v>161</v>
      </c>
      <c r="B18" s="18" t="s">
        <v>204</v>
      </c>
      <c r="C18" s="94">
        <v>13000</v>
      </c>
      <c r="D18" s="19">
        <v>15000</v>
      </c>
      <c r="E18" s="19">
        <v>16000</v>
      </c>
      <c r="F18" s="53"/>
      <c r="G18" s="53"/>
    </row>
    <row r="19" spans="1:7" ht="31.5" x14ac:dyDescent="0.2">
      <c r="A19" s="17" t="s">
        <v>87</v>
      </c>
      <c r="B19" s="18" t="s">
        <v>88</v>
      </c>
      <c r="C19" s="95">
        <v>799000</v>
      </c>
      <c r="D19" s="22">
        <v>826000</v>
      </c>
      <c r="E19" s="22">
        <v>859000</v>
      </c>
      <c r="F19" s="54"/>
      <c r="G19" s="54"/>
    </row>
    <row r="20" spans="1:7" ht="31.5" x14ac:dyDescent="0.2">
      <c r="A20" s="20" t="s">
        <v>89</v>
      </c>
      <c r="B20" s="48" t="s">
        <v>90</v>
      </c>
      <c r="C20" s="95">
        <v>799000</v>
      </c>
      <c r="D20" s="22">
        <v>826000</v>
      </c>
      <c r="E20" s="22">
        <v>859000</v>
      </c>
      <c r="F20" s="54"/>
      <c r="G20" s="54"/>
    </row>
    <row r="21" spans="1:7" ht="78.75" x14ac:dyDescent="0.2">
      <c r="A21" s="20" t="s">
        <v>91</v>
      </c>
      <c r="B21" s="73" t="s">
        <v>113</v>
      </c>
      <c r="C21" s="95">
        <v>367000</v>
      </c>
      <c r="D21" s="22">
        <v>380000</v>
      </c>
      <c r="E21" s="22">
        <v>398000</v>
      </c>
      <c r="F21" s="54"/>
      <c r="G21" s="54"/>
    </row>
    <row r="22" spans="1:7" ht="110.25" x14ac:dyDescent="0.2">
      <c r="A22" s="20" t="s">
        <v>133</v>
      </c>
      <c r="B22" s="73" t="s">
        <v>136</v>
      </c>
      <c r="C22" s="95">
        <v>367000</v>
      </c>
      <c r="D22" s="22">
        <v>380000</v>
      </c>
      <c r="E22" s="22">
        <v>398000</v>
      </c>
      <c r="F22" s="54"/>
      <c r="G22" s="54"/>
    </row>
    <row r="23" spans="1:7" ht="94.5" x14ac:dyDescent="0.2">
      <c r="A23" s="20" t="s">
        <v>92</v>
      </c>
      <c r="B23" s="73" t="s">
        <v>114</v>
      </c>
      <c r="C23" s="95">
        <v>2000</v>
      </c>
      <c r="D23" s="22">
        <v>2000</v>
      </c>
      <c r="E23" s="22">
        <v>2000</v>
      </c>
      <c r="F23" s="54"/>
      <c r="G23" s="54"/>
    </row>
    <row r="24" spans="1:7" ht="126" x14ac:dyDescent="0.2">
      <c r="A24" s="20" t="s">
        <v>132</v>
      </c>
      <c r="B24" s="73" t="s">
        <v>134</v>
      </c>
      <c r="C24" s="95">
        <v>2000</v>
      </c>
      <c r="D24" s="22">
        <v>2000</v>
      </c>
      <c r="E24" s="22">
        <v>2000</v>
      </c>
      <c r="F24" s="54"/>
      <c r="G24" s="54"/>
    </row>
    <row r="25" spans="1:7" ht="78.75" x14ac:dyDescent="0.2">
      <c r="A25" s="20" t="s">
        <v>93</v>
      </c>
      <c r="B25" s="73" t="s">
        <v>115</v>
      </c>
      <c r="C25" s="96">
        <v>483000</v>
      </c>
      <c r="D25" s="22">
        <v>498000</v>
      </c>
      <c r="E25" s="22">
        <v>520000</v>
      </c>
      <c r="F25" s="54"/>
      <c r="G25" s="54"/>
    </row>
    <row r="26" spans="1:7" ht="110.25" x14ac:dyDescent="0.2">
      <c r="A26" s="20" t="s">
        <v>131</v>
      </c>
      <c r="B26" s="73" t="s">
        <v>135</v>
      </c>
      <c r="C26" s="96">
        <v>483000</v>
      </c>
      <c r="D26" s="22">
        <v>498000</v>
      </c>
      <c r="E26" s="22">
        <v>520000</v>
      </c>
      <c r="F26" s="54"/>
      <c r="G26" s="54"/>
    </row>
    <row r="27" spans="1:7" ht="78.75" x14ac:dyDescent="0.2">
      <c r="A27" s="20" t="s">
        <v>94</v>
      </c>
      <c r="B27" s="73" t="s">
        <v>116</v>
      </c>
      <c r="C27" s="96">
        <v>-53000</v>
      </c>
      <c r="D27" s="22">
        <v>-54000</v>
      </c>
      <c r="E27" s="22">
        <v>-61000</v>
      </c>
      <c r="F27" s="54"/>
      <c r="G27" s="54"/>
    </row>
    <row r="28" spans="1:7" ht="110.25" x14ac:dyDescent="0.2">
      <c r="A28" s="20" t="s">
        <v>130</v>
      </c>
      <c r="B28" s="73" t="s">
        <v>137</v>
      </c>
      <c r="C28" s="96">
        <v>-53000</v>
      </c>
      <c r="D28" s="22">
        <v>-54000</v>
      </c>
      <c r="E28" s="22">
        <v>-61000</v>
      </c>
      <c r="F28" s="54"/>
      <c r="G28" s="54"/>
    </row>
    <row r="29" spans="1:7" x14ac:dyDescent="0.2">
      <c r="A29" s="17" t="s">
        <v>31</v>
      </c>
      <c r="B29" s="18" t="s">
        <v>32</v>
      </c>
      <c r="C29" s="94">
        <v>22000</v>
      </c>
      <c r="D29" s="19">
        <v>22000</v>
      </c>
      <c r="E29" s="19">
        <v>22000</v>
      </c>
      <c r="F29" s="53"/>
      <c r="G29" s="53"/>
    </row>
    <row r="30" spans="1:7" ht="31.5" x14ac:dyDescent="0.2">
      <c r="A30" s="17" t="s">
        <v>96</v>
      </c>
      <c r="B30" s="18" t="s">
        <v>100</v>
      </c>
      <c r="C30" s="94">
        <v>22000</v>
      </c>
      <c r="D30" s="19">
        <v>22000</v>
      </c>
      <c r="E30" s="19">
        <v>22000</v>
      </c>
      <c r="F30" s="53"/>
      <c r="G30" s="53"/>
    </row>
    <row r="31" spans="1:7" ht="31.5" x14ac:dyDescent="0.2">
      <c r="A31" s="17" t="s">
        <v>111</v>
      </c>
      <c r="B31" s="18" t="s">
        <v>99</v>
      </c>
      <c r="C31" s="94">
        <v>22000</v>
      </c>
      <c r="D31" s="19">
        <v>22000</v>
      </c>
      <c r="E31" s="19">
        <v>22000</v>
      </c>
      <c r="F31" s="53"/>
      <c r="G31" s="53"/>
    </row>
    <row r="32" spans="1:7" ht="31.5" x14ac:dyDescent="0.2">
      <c r="A32" s="17" t="s">
        <v>98</v>
      </c>
      <c r="B32" s="18" t="s">
        <v>99</v>
      </c>
      <c r="C32" s="94">
        <v>22000</v>
      </c>
      <c r="D32" s="19">
        <v>22000</v>
      </c>
      <c r="E32" s="19">
        <v>22000</v>
      </c>
      <c r="F32" s="53"/>
      <c r="G32" s="53"/>
    </row>
    <row r="33" spans="1:7" ht="31.5" x14ac:dyDescent="0.2">
      <c r="A33" s="17" t="s">
        <v>129</v>
      </c>
      <c r="B33" s="18" t="s">
        <v>99</v>
      </c>
      <c r="C33" s="94">
        <v>22000</v>
      </c>
      <c r="D33" s="19">
        <v>22000</v>
      </c>
      <c r="E33" s="19">
        <v>22000</v>
      </c>
      <c r="F33" s="53"/>
      <c r="G33" s="53"/>
    </row>
    <row r="34" spans="1:7" x14ac:dyDescent="0.2">
      <c r="A34" s="17" t="s">
        <v>33</v>
      </c>
      <c r="B34" s="18" t="s">
        <v>34</v>
      </c>
      <c r="C34" s="94">
        <v>0</v>
      </c>
      <c r="D34" s="19">
        <v>0</v>
      </c>
      <c r="E34" s="19">
        <v>0</v>
      </c>
      <c r="F34" s="53"/>
      <c r="G34" s="53"/>
    </row>
    <row r="35" spans="1:7" x14ac:dyDescent="0.2">
      <c r="A35" s="17" t="s">
        <v>79</v>
      </c>
      <c r="B35" s="18" t="s">
        <v>34</v>
      </c>
      <c r="C35" s="94">
        <v>0</v>
      </c>
      <c r="D35" s="19">
        <v>0</v>
      </c>
      <c r="E35" s="19">
        <v>0</v>
      </c>
      <c r="F35" s="53"/>
      <c r="G35" s="53"/>
    </row>
    <row r="36" spans="1:7" x14ac:dyDescent="0.2">
      <c r="A36" s="17" t="s">
        <v>139</v>
      </c>
      <c r="B36" s="18" t="s">
        <v>34</v>
      </c>
      <c r="C36" s="94">
        <v>0</v>
      </c>
      <c r="D36" s="19">
        <v>0</v>
      </c>
      <c r="E36" s="19">
        <v>0</v>
      </c>
      <c r="F36" s="53"/>
      <c r="G36" s="53"/>
    </row>
    <row r="37" spans="1:7" x14ac:dyDescent="0.2">
      <c r="A37" s="17" t="s">
        <v>35</v>
      </c>
      <c r="B37" s="18" t="s">
        <v>36</v>
      </c>
      <c r="C37" s="97">
        <v>870000</v>
      </c>
      <c r="D37" s="19">
        <v>804000</v>
      </c>
      <c r="E37" s="19">
        <v>744000</v>
      </c>
      <c r="F37" s="53"/>
      <c r="G37" s="53"/>
    </row>
    <row r="38" spans="1:7" x14ac:dyDescent="0.2">
      <c r="A38" s="17" t="s">
        <v>95</v>
      </c>
      <c r="B38" s="18" t="s">
        <v>38</v>
      </c>
      <c r="C38" s="94">
        <v>41000</v>
      </c>
      <c r="D38" s="19">
        <v>41000</v>
      </c>
      <c r="E38" s="19">
        <v>41000</v>
      </c>
      <c r="F38" s="53"/>
      <c r="G38" s="53"/>
    </row>
    <row r="39" spans="1:7" ht="47.25" x14ac:dyDescent="0.2">
      <c r="A39" s="17" t="s">
        <v>37</v>
      </c>
      <c r="B39" s="74" t="s">
        <v>117</v>
      </c>
      <c r="C39" s="94">
        <v>41000</v>
      </c>
      <c r="D39" s="19">
        <v>41000</v>
      </c>
      <c r="E39" s="19">
        <v>41000</v>
      </c>
      <c r="F39" s="53"/>
      <c r="G39" s="53"/>
    </row>
    <row r="40" spans="1:7" hidden="1" x14ac:dyDescent="0.2">
      <c r="A40" s="17" t="s">
        <v>39</v>
      </c>
      <c r="B40" s="18" t="s">
        <v>40</v>
      </c>
      <c r="C40" s="94"/>
      <c r="D40" s="19"/>
      <c r="E40" s="19"/>
      <c r="F40" s="53"/>
      <c r="G40" s="53"/>
    </row>
    <row r="41" spans="1:7" hidden="1" x14ac:dyDescent="0.2">
      <c r="A41" s="17" t="s">
        <v>41</v>
      </c>
      <c r="B41" s="18" t="s">
        <v>42</v>
      </c>
      <c r="C41" s="94"/>
      <c r="D41" s="19"/>
      <c r="E41" s="19"/>
      <c r="F41" s="53"/>
      <c r="G41" s="53"/>
    </row>
    <row r="42" spans="1:7" hidden="1" x14ac:dyDescent="0.2">
      <c r="A42" s="17" t="s">
        <v>43</v>
      </c>
      <c r="B42" s="18" t="s">
        <v>44</v>
      </c>
      <c r="C42" s="94"/>
      <c r="D42" s="19"/>
      <c r="E42" s="19"/>
      <c r="F42" s="53"/>
      <c r="G42" s="53"/>
    </row>
    <row r="43" spans="1:7" ht="47.25" x14ac:dyDescent="0.2">
      <c r="A43" s="17" t="s">
        <v>140</v>
      </c>
      <c r="B43" s="74" t="s">
        <v>141</v>
      </c>
      <c r="C43" s="94">
        <v>41000</v>
      </c>
      <c r="D43" s="19">
        <v>41000</v>
      </c>
      <c r="E43" s="19">
        <v>41000</v>
      </c>
      <c r="F43" s="53"/>
      <c r="G43" s="53"/>
    </row>
    <row r="44" spans="1:7" x14ac:dyDescent="0.2">
      <c r="A44" s="17" t="s">
        <v>45</v>
      </c>
      <c r="B44" s="18" t="s">
        <v>46</v>
      </c>
      <c r="C44" s="94">
        <v>829000</v>
      </c>
      <c r="D44" s="19">
        <v>763000</v>
      </c>
      <c r="E44" s="19">
        <v>703000</v>
      </c>
      <c r="F44" s="53"/>
      <c r="G44" s="53"/>
    </row>
    <row r="45" spans="1:7" x14ac:dyDescent="0.2">
      <c r="A45" s="17" t="s">
        <v>112</v>
      </c>
      <c r="B45" s="18" t="s">
        <v>101</v>
      </c>
      <c r="C45" s="94">
        <v>12000</v>
      </c>
      <c r="D45" s="19">
        <v>12000</v>
      </c>
      <c r="E45" s="19">
        <v>12000</v>
      </c>
      <c r="F45" s="53"/>
      <c r="G45" s="53"/>
    </row>
    <row r="46" spans="1:7" ht="31.5" x14ac:dyDescent="0.2">
      <c r="A46" s="17" t="s">
        <v>142</v>
      </c>
      <c r="B46" s="18" t="s">
        <v>118</v>
      </c>
      <c r="C46" s="94">
        <v>12000</v>
      </c>
      <c r="D46" s="19">
        <v>12000</v>
      </c>
      <c r="E46" s="19">
        <v>12000</v>
      </c>
      <c r="F46" s="53"/>
      <c r="G46" s="53"/>
    </row>
    <row r="47" spans="1:7" ht="63" x14ac:dyDescent="0.2">
      <c r="A47" s="17" t="s">
        <v>143</v>
      </c>
      <c r="B47" s="18" t="s">
        <v>203</v>
      </c>
      <c r="C47" s="94">
        <v>12000</v>
      </c>
      <c r="D47" s="19">
        <v>12000</v>
      </c>
      <c r="E47" s="19">
        <v>12000</v>
      </c>
      <c r="F47" s="53"/>
      <c r="G47" s="53"/>
    </row>
    <row r="48" spans="1:7" x14ac:dyDescent="0.2">
      <c r="A48" s="17" t="s">
        <v>108</v>
      </c>
      <c r="B48" s="18" t="s">
        <v>202</v>
      </c>
      <c r="C48" s="94">
        <v>817000</v>
      </c>
      <c r="D48" s="19">
        <v>751000</v>
      </c>
      <c r="E48" s="19">
        <v>691000</v>
      </c>
      <c r="F48" s="53"/>
      <c r="G48" s="53"/>
    </row>
    <row r="49" spans="1:7" ht="31.5" x14ac:dyDescent="0.2">
      <c r="A49" s="17" t="s">
        <v>110</v>
      </c>
      <c r="B49" s="18" t="s">
        <v>201</v>
      </c>
      <c r="C49" s="94">
        <v>817000</v>
      </c>
      <c r="D49" s="19">
        <v>751000</v>
      </c>
      <c r="E49" s="19">
        <v>691000</v>
      </c>
      <c r="F49" s="53"/>
      <c r="G49" s="53"/>
    </row>
    <row r="50" spans="1:7" ht="63" x14ac:dyDescent="0.2">
      <c r="A50" s="17" t="s">
        <v>107</v>
      </c>
      <c r="B50" s="18" t="s">
        <v>200</v>
      </c>
      <c r="C50" s="94">
        <v>817000</v>
      </c>
      <c r="D50" s="19">
        <v>751000</v>
      </c>
      <c r="E50" s="19">
        <v>691000</v>
      </c>
      <c r="F50" s="53"/>
      <c r="G50" s="53"/>
    </row>
    <row r="51" spans="1:7" ht="47.25" x14ac:dyDescent="0.2">
      <c r="A51" s="17" t="s">
        <v>47</v>
      </c>
      <c r="B51" s="18" t="s">
        <v>48</v>
      </c>
      <c r="C51" s="94">
        <v>8000</v>
      </c>
      <c r="D51" s="19">
        <v>8000</v>
      </c>
      <c r="E51" s="19">
        <v>8000</v>
      </c>
      <c r="F51" s="53"/>
      <c r="G51" s="53"/>
    </row>
    <row r="52" spans="1:7" ht="94.5" x14ac:dyDescent="0.2">
      <c r="A52" s="17" t="s">
        <v>104</v>
      </c>
      <c r="B52" s="18" t="s">
        <v>119</v>
      </c>
      <c r="C52" s="94">
        <v>8000</v>
      </c>
      <c r="D52" s="19">
        <v>8000</v>
      </c>
      <c r="E52" s="19">
        <v>8000</v>
      </c>
      <c r="F52" s="53"/>
      <c r="G52" s="53"/>
    </row>
    <row r="53" spans="1:7" ht="94.5" x14ac:dyDescent="0.2">
      <c r="A53" s="17" t="s">
        <v>105</v>
      </c>
      <c r="B53" s="18" t="s">
        <v>144</v>
      </c>
      <c r="C53" s="94">
        <v>8000</v>
      </c>
      <c r="D53" s="19">
        <v>8000</v>
      </c>
      <c r="E53" s="19">
        <v>8000</v>
      </c>
      <c r="F53" s="53"/>
      <c r="G53" s="53"/>
    </row>
    <row r="54" spans="1:7" ht="78.75" x14ac:dyDescent="0.2">
      <c r="A54" s="17" t="s">
        <v>109</v>
      </c>
      <c r="B54" s="18" t="s">
        <v>120</v>
      </c>
      <c r="C54" s="94">
        <v>8000</v>
      </c>
      <c r="D54" s="19">
        <v>8000</v>
      </c>
      <c r="E54" s="19">
        <v>8000</v>
      </c>
      <c r="F54" s="53"/>
      <c r="G54" s="53"/>
    </row>
    <row r="55" spans="1:7" x14ac:dyDescent="0.2">
      <c r="A55" s="17" t="s">
        <v>178</v>
      </c>
      <c r="B55" s="79" t="s">
        <v>175</v>
      </c>
      <c r="C55" s="94">
        <v>386700</v>
      </c>
      <c r="D55" s="19"/>
      <c r="E55" s="19"/>
      <c r="F55" s="53"/>
      <c r="G55" s="53"/>
    </row>
    <row r="56" spans="1:7" x14ac:dyDescent="0.2">
      <c r="A56" s="17" t="s">
        <v>179</v>
      </c>
      <c r="B56" s="79" t="s">
        <v>176</v>
      </c>
      <c r="C56" s="94">
        <v>386700</v>
      </c>
      <c r="D56" s="19"/>
      <c r="E56" s="19"/>
      <c r="F56" s="53"/>
      <c r="G56" s="53"/>
    </row>
    <row r="57" spans="1:7" x14ac:dyDescent="0.2">
      <c r="A57" s="66">
        <v>1171503010004150</v>
      </c>
      <c r="B57" s="80" t="s">
        <v>177</v>
      </c>
      <c r="C57" s="94">
        <v>386700</v>
      </c>
      <c r="D57" s="19"/>
      <c r="E57" s="19"/>
      <c r="F57" s="53"/>
      <c r="G57" s="53"/>
    </row>
    <row r="58" spans="1:7" x14ac:dyDescent="0.2">
      <c r="A58" s="14" t="s">
        <v>49</v>
      </c>
      <c r="B58" s="15" t="s">
        <v>50</v>
      </c>
      <c r="C58" s="98">
        <v>5397993.54</v>
      </c>
      <c r="D58" s="16">
        <v>3085100</v>
      </c>
      <c r="E58" s="16">
        <v>3059200</v>
      </c>
      <c r="F58" s="52"/>
      <c r="G58" s="52"/>
    </row>
    <row r="59" spans="1:7" ht="31.5" x14ac:dyDescent="0.2">
      <c r="A59" s="17" t="s">
        <v>51</v>
      </c>
      <c r="B59" s="18" t="s">
        <v>52</v>
      </c>
      <c r="C59" s="97">
        <v>5397993.54</v>
      </c>
      <c r="D59" s="38">
        <v>3085100</v>
      </c>
      <c r="E59" s="38">
        <v>3059200</v>
      </c>
      <c r="F59" s="55"/>
      <c r="G59" s="55"/>
    </row>
    <row r="60" spans="1:7" x14ac:dyDescent="0.2">
      <c r="A60" s="17" t="s">
        <v>148</v>
      </c>
      <c r="B60" s="18" t="s">
        <v>145</v>
      </c>
      <c r="C60" s="94">
        <v>3320100</v>
      </c>
      <c r="D60" s="19">
        <v>2982100</v>
      </c>
      <c r="E60" s="19">
        <v>2952100</v>
      </c>
      <c r="F60" s="53"/>
      <c r="G60" s="53"/>
    </row>
    <row r="61" spans="1:7" x14ac:dyDescent="0.25">
      <c r="A61" s="17" t="s">
        <v>149</v>
      </c>
      <c r="B61" s="21" t="s">
        <v>146</v>
      </c>
      <c r="C61" s="99">
        <v>3204000</v>
      </c>
      <c r="D61" s="46">
        <v>2982100</v>
      </c>
      <c r="E61" s="46">
        <v>2952100</v>
      </c>
      <c r="F61" s="56"/>
      <c r="G61" s="56"/>
    </row>
    <row r="62" spans="1:7" ht="31.5" x14ac:dyDescent="0.25">
      <c r="A62" s="75" t="s">
        <v>150</v>
      </c>
      <c r="B62" s="21" t="s">
        <v>106</v>
      </c>
      <c r="C62" s="99">
        <v>3204000</v>
      </c>
      <c r="D62" s="46">
        <v>2971000</v>
      </c>
      <c r="E62" s="46">
        <v>2941000</v>
      </c>
      <c r="F62" s="56"/>
      <c r="G62" s="56"/>
    </row>
    <row r="63" spans="1:7" ht="47.25" x14ac:dyDescent="0.25">
      <c r="A63" s="75" t="s">
        <v>181</v>
      </c>
      <c r="B63" s="21" t="s">
        <v>199</v>
      </c>
      <c r="C63" s="99">
        <v>116100</v>
      </c>
      <c r="D63" s="46">
        <v>11100</v>
      </c>
      <c r="E63" s="46">
        <v>11100</v>
      </c>
      <c r="F63" s="56"/>
      <c r="G63" s="56"/>
    </row>
    <row r="64" spans="1:7" ht="47.25" x14ac:dyDescent="0.25">
      <c r="A64" s="75" t="s">
        <v>182</v>
      </c>
      <c r="B64" s="21" t="s">
        <v>198</v>
      </c>
      <c r="C64" s="99">
        <v>116100</v>
      </c>
      <c r="D64" s="46">
        <v>11100</v>
      </c>
      <c r="E64" s="46">
        <v>11100</v>
      </c>
      <c r="F64" s="56"/>
      <c r="G64" s="56"/>
    </row>
    <row r="65" spans="1:7" ht="31.5" x14ac:dyDescent="0.25">
      <c r="A65" s="77" t="s">
        <v>187</v>
      </c>
      <c r="B65" s="76" t="s">
        <v>197</v>
      </c>
      <c r="C65" s="100">
        <v>1626300</v>
      </c>
      <c r="D65" s="47"/>
      <c r="E65" s="47"/>
      <c r="F65" s="57"/>
      <c r="G65" s="57"/>
    </row>
    <row r="66" spans="1:7" ht="63" x14ac:dyDescent="0.25">
      <c r="A66" s="17" t="s">
        <v>163</v>
      </c>
      <c r="B66" s="76" t="s">
        <v>157</v>
      </c>
      <c r="C66" s="100">
        <v>693000</v>
      </c>
      <c r="D66" s="47"/>
      <c r="E66" s="47"/>
      <c r="F66" s="57"/>
      <c r="G66" s="57"/>
    </row>
    <row r="67" spans="1:7" ht="63" x14ac:dyDescent="0.25">
      <c r="A67" s="17" t="s">
        <v>162</v>
      </c>
      <c r="B67" s="76" t="s">
        <v>158</v>
      </c>
      <c r="C67" s="100">
        <v>693000</v>
      </c>
      <c r="D67" s="47"/>
      <c r="E67" s="47"/>
      <c r="F67" s="57"/>
      <c r="G67" s="57"/>
    </row>
    <row r="68" spans="1:7" ht="25.5" customHeight="1" x14ac:dyDescent="0.25">
      <c r="A68" s="77" t="s">
        <v>174</v>
      </c>
      <c r="B68" s="76" t="s">
        <v>196</v>
      </c>
      <c r="C68" s="100">
        <v>933300</v>
      </c>
      <c r="D68" s="47"/>
      <c r="E68" s="47"/>
      <c r="F68" s="57"/>
      <c r="G68" s="57"/>
    </row>
    <row r="69" spans="1:7" ht="25.5" customHeight="1" x14ac:dyDescent="0.25">
      <c r="A69" s="77" t="s">
        <v>186</v>
      </c>
      <c r="B69" s="76" t="s">
        <v>173</v>
      </c>
      <c r="C69" s="100">
        <v>933300</v>
      </c>
      <c r="D69" s="47"/>
      <c r="E69" s="47"/>
      <c r="F69" s="57"/>
      <c r="G69" s="57"/>
    </row>
    <row r="70" spans="1:7" ht="38.25" customHeight="1" x14ac:dyDescent="0.25">
      <c r="A70" s="77" t="s">
        <v>147</v>
      </c>
      <c r="B70" s="76" t="s">
        <v>190</v>
      </c>
      <c r="C70" s="100">
        <v>102000</v>
      </c>
      <c r="D70" s="47"/>
      <c r="E70" s="47"/>
      <c r="F70" s="57"/>
      <c r="G70" s="57"/>
    </row>
    <row r="71" spans="1:7" ht="38.25" customHeight="1" x14ac:dyDescent="0.25">
      <c r="A71" s="77" t="s">
        <v>191</v>
      </c>
      <c r="B71" s="76" t="s">
        <v>53</v>
      </c>
      <c r="C71" s="100">
        <v>102000</v>
      </c>
      <c r="D71" s="47"/>
      <c r="E71" s="47"/>
      <c r="F71" s="57"/>
      <c r="G71" s="57"/>
    </row>
    <row r="72" spans="1:7" ht="38.25" customHeight="1" x14ac:dyDescent="0.25">
      <c r="A72" s="77" t="s">
        <v>188</v>
      </c>
      <c r="B72" s="76" t="s">
        <v>53</v>
      </c>
      <c r="C72" s="100">
        <v>102000</v>
      </c>
      <c r="D72" s="47"/>
      <c r="E72" s="47"/>
      <c r="F72" s="57"/>
      <c r="G72" s="57"/>
    </row>
    <row r="73" spans="1:7" ht="38.25" customHeight="1" x14ac:dyDescent="0.25">
      <c r="A73" s="77" t="s">
        <v>192</v>
      </c>
      <c r="B73" s="76" t="s">
        <v>195</v>
      </c>
      <c r="C73" s="100">
        <v>228500</v>
      </c>
      <c r="D73" s="47"/>
      <c r="E73" s="47"/>
      <c r="F73" s="57"/>
      <c r="G73" s="57"/>
    </row>
    <row r="74" spans="1:7" ht="38.25" customHeight="1" x14ac:dyDescent="0.25">
      <c r="A74" s="77" t="s">
        <v>189</v>
      </c>
      <c r="B74" s="76" t="s">
        <v>194</v>
      </c>
      <c r="C74" s="100">
        <v>228500</v>
      </c>
      <c r="D74" s="47"/>
      <c r="E74" s="47"/>
      <c r="F74" s="57"/>
      <c r="G74" s="57"/>
    </row>
    <row r="75" spans="1:7" ht="38.25" customHeight="1" x14ac:dyDescent="0.25">
      <c r="A75" s="77" t="s">
        <v>193</v>
      </c>
      <c r="B75" s="76" t="s">
        <v>209</v>
      </c>
      <c r="C75" s="100">
        <v>228500</v>
      </c>
      <c r="D75" s="47"/>
      <c r="E75" s="47"/>
      <c r="F75" s="57"/>
      <c r="G75" s="57"/>
    </row>
    <row r="76" spans="1:7" ht="38.25" customHeight="1" x14ac:dyDescent="0.25">
      <c r="A76" s="77" t="s">
        <v>210</v>
      </c>
      <c r="B76" s="76" t="s">
        <v>213</v>
      </c>
      <c r="C76" s="100">
        <v>121093.54</v>
      </c>
      <c r="D76" s="47"/>
      <c r="E76" s="47"/>
      <c r="F76" s="57"/>
      <c r="G76" s="57"/>
    </row>
    <row r="77" spans="1:7" ht="38.25" customHeight="1" x14ac:dyDescent="0.25">
      <c r="A77" s="77" t="s">
        <v>211</v>
      </c>
      <c r="B77" s="76" t="s">
        <v>214</v>
      </c>
      <c r="C77" s="100">
        <v>121093.54</v>
      </c>
      <c r="D77" s="47"/>
      <c r="E77" s="47"/>
      <c r="F77" s="57"/>
      <c r="G77" s="57"/>
    </row>
    <row r="78" spans="1:7" ht="38.25" customHeight="1" x14ac:dyDescent="0.25">
      <c r="A78" s="77" t="s">
        <v>212</v>
      </c>
      <c r="B78" s="76" t="s">
        <v>215</v>
      </c>
      <c r="C78" s="100">
        <v>121093.54</v>
      </c>
      <c r="D78" s="47"/>
      <c r="E78" s="47"/>
      <c r="F78" s="57"/>
      <c r="G78" s="57"/>
    </row>
    <row r="79" spans="1:7" x14ac:dyDescent="0.2">
      <c r="A79" s="14"/>
      <c r="B79" s="15" t="s">
        <v>159</v>
      </c>
      <c r="C79" s="92">
        <v>7783693.54</v>
      </c>
      <c r="D79" s="16">
        <v>5055100</v>
      </c>
      <c r="E79" s="16">
        <v>5003200</v>
      </c>
      <c r="F79" s="52"/>
      <c r="G79" s="52"/>
    </row>
    <row r="80" spans="1:7" ht="31.5" hidden="1" x14ac:dyDescent="0.2">
      <c r="A80" s="14" t="s">
        <v>54</v>
      </c>
      <c r="B80" s="67" t="s">
        <v>122</v>
      </c>
      <c r="C80" s="92"/>
      <c r="D80" s="16"/>
      <c r="E80" s="16"/>
      <c r="F80" s="52"/>
      <c r="G80" s="52"/>
    </row>
    <row r="81" spans="1:7" hidden="1" x14ac:dyDescent="0.2">
      <c r="A81" s="17" t="s">
        <v>55</v>
      </c>
      <c r="B81" s="67" t="s">
        <v>121</v>
      </c>
      <c r="C81" s="94"/>
      <c r="D81" s="19"/>
      <c r="E81" s="19"/>
      <c r="F81" s="53"/>
      <c r="G81" s="53"/>
    </row>
    <row r="82" spans="1:7" ht="31.5" hidden="1" x14ac:dyDescent="0.2">
      <c r="A82" s="14" t="s">
        <v>56</v>
      </c>
      <c r="B82" s="67" t="s">
        <v>122</v>
      </c>
      <c r="C82" s="92"/>
      <c r="D82" s="16"/>
      <c r="E82" s="16"/>
      <c r="F82" s="52"/>
      <c r="G82" s="52"/>
    </row>
    <row r="83" spans="1:7" hidden="1" x14ac:dyDescent="0.2">
      <c r="A83" s="17" t="s">
        <v>57</v>
      </c>
      <c r="B83" s="67" t="s">
        <v>121</v>
      </c>
      <c r="C83" s="94"/>
      <c r="D83" s="19"/>
      <c r="E83" s="19"/>
      <c r="F83" s="53"/>
      <c r="G83" s="53"/>
    </row>
    <row r="84" spans="1:7" ht="31.5" hidden="1" x14ac:dyDescent="0.2">
      <c r="A84" s="14" t="s">
        <v>58</v>
      </c>
      <c r="B84" s="67" t="s">
        <v>122</v>
      </c>
      <c r="C84" s="92"/>
      <c r="D84" s="16"/>
      <c r="E84" s="16"/>
      <c r="F84" s="52"/>
      <c r="G84" s="52"/>
    </row>
    <row r="85" spans="1:7" hidden="1" x14ac:dyDescent="0.2">
      <c r="A85" s="17" t="s">
        <v>59</v>
      </c>
      <c r="B85" s="67" t="s">
        <v>121</v>
      </c>
      <c r="C85" s="94"/>
      <c r="D85" s="19"/>
      <c r="E85" s="19"/>
      <c r="F85" s="53"/>
      <c r="G85" s="53"/>
    </row>
    <row r="86" spans="1:7" ht="31.5" hidden="1" x14ac:dyDescent="0.2">
      <c r="A86" s="17" t="s">
        <v>60</v>
      </c>
      <c r="B86" s="67" t="s">
        <v>122</v>
      </c>
      <c r="C86" s="19"/>
      <c r="D86" s="19"/>
      <c r="E86" s="19"/>
      <c r="F86" s="53"/>
      <c r="G86" s="53"/>
    </row>
    <row r="87" spans="1:7" hidden="1" x14ac:dyDescent="0.2">
      <c r="A87" s="14" t="s">
        <v>61</v>
      </c>
      <c r="B87" s="67" t="s">
        <v>121</v>
      </c>
      <c r="C87" s="16"/>
      <c r="D87" s="16"/>
      <c r="E87" s="16"/>
      <c r="F87" s="52"/>
      <c r="G87" s="52"/>
    </row>
    <row r="88" spans="1:7" ht="31.5" hidden="1" x14ac:dyDescent="0.2">
      <c r="A88" s="17" t="s">
        <v>62</v>
      </c>
      <c r="B88" s="67" t="s">
        <v>122</v>
      </c>
      <c r="C88" s="19"/>
      <c r="D88" s="19"/>
      <c r="E88" s="19"/>
      <c r="F88" s="53"/>
      <c r="G88" s="53"/>
    </row>
    <row r="89" spans="1:7" hidden="1" x14ac:dyDescent="0.2">
      <c r="A89" s="23"/>
      <c r="B89" s="67" t="s">
        <v>121</v>
      </c>
      <c r="C89" s="16"/>
      <c r="D89" s="16"/>
      <c r="E89" s="16"/>
      <c r="F89" s="52"/>
      <c r="G89" s="52"/>
    </row>
    <row r="90" spans="1:7" x14ac:dyDescent="0.2">
      <c r="A90" s="64"/>
      <c r="B90" s="65"/>
      <c r="C90" s="52"/>
      <c r="D90" s="52"/>
      <c r="E90" s="52"/>
      <c r="F90" s="52"/>
      <c r="G90" s="52"/>
    </row>
    <row r="91" spans="1:7" x14ac:dyDescent="0.2">
      <c r="A91" s="64"/>
      <c r="B91" s="65"/>
      <c r="C91" s="52"/>
      <c r="D91" s="52"/>
      <c r="E91" s="52"/>
      <c r="F91" s="52"/>
      <c r="G91" s="52"/>
    </row>
    <row r="92" spans="1:7" x14ac:dyDescent="0.2">
      <c r="A92" s="64"/>
      <c r="B92" s="65"/>
      <c r="C92" s="52"/>
      <c r="D92" s="52"/>
      <c r="E92" s="52"/>
      <c r="F92" s="52"/>
      <c r="G92" s="52"/>
    </row>
    <row r="93" spans="1:7" x14ac:dyDescent="0.2">
      <c r="A93" s="64"/>
      <c r="B93" s="65"/>
      <c r="C93" s="52"/>
      <c r="D93" s="52"/>
      <c r="E93" s="52"/>
      <c r="F93" s="52"/>
      <c r="G93" s="52"/>
    </row>
    <row r="95" spans="1:7" ht="18.75" x14ac:dyDescent="0.3">
      <c r="B95" s="3"/>
      <c r="C95" s="3"/>
      <c r="D95" s="3"/>
      <c r="E95" s="3"/>
      <c r="F95" s="3"/>
      <c r="G95" s="3"/>
    </row>
    <row r="96" spans="1:7" ht="12.75" x14ac:dyDescent="0.2">
      <c r="C96"/>
      <c r="D96"/>
      <c r="E96"/>
      <c r="F96"/>
      <c r="G96"/>
    </row>
    <row r="97" spans="1:7" ht="12.75" x14ac:dyDescent="0.2">
      <c r="C97"/>
      <c r="D97"/>
      <c r="E97"/>
      <c r="F97"/>
      <c r="G97"/>
    </row>
    <row r="98" spans="1:7" ht="12.75" x14ac:dyDescent="0.2">
      <c r="C98"/>
      <c r="D98"/>
      <c r="E98"/>
      <c r="F98"/>
      <c r="G98"/>
    </row>
    <row r="99" spans="1:7" ht="12.75" x14ac:dyDescent="0.2">
      <c r="A99" s="24"/>
      <c r="B99" s="24"/>
      <c r="C99" s="24"/>
      <c r="D99" s="24"/>
      <c r="E99" s="24"/>
      <c r="F99" s="24"/>
      <c r="G99" s="24"/>
    </row>
    <row r="100" spans="1:7" ht="12.75" x14ac:dyDescent="0.2">
      <c r="A100" s="24"/>
      <c r="B100" s="24"/>
      <c r="C100" s="24"/>
      <c r="D100" s="24"/>
      <c r="E100" s="24"/>
      <c r="F100" s="24"/>
      <c r="G100" s="24"/>
    </row>
    <row r="101" spans="1:7" ht="12.75" x14ac:dyDescent="0.2">
      <c r="C101"/>
      <c r="D101"/>
      <c r="E101"/>
      <c r="F101"/>
      <c r="G101"/>
    </row>
    <row r="102" spans="1:7" ht="12.75" x14ac:dyDescent="0.2">
      <c r="C102"/>
      <c r="D102"/>
      <c r="E102"/>
      <c r="F102"/>
      <c r="G102"/>
    </row>
    <row r="103" spans="1:7" ht="12.75" x14ac:dyDescent="0.2">
      <c r="C103"/>
      <c r="D103"/>
      <c r="E103"/>
      <c r="F103"/>
      <c r="G103"/>
    </row>
    <row r="104" spans="1:7" ht="12.75" x14ac:dyDescent="0.2">
      <c r="C104"/>
      <c r="D104"/>
      <c r="E104"/>
      <c r="F104"/>
      <c r="G104"/>
    </row>
    <row r="105" spans="1:7" ht="12.75" x14ac:dyDescent="0.2">
      <c r="C105"/>
      <c r="D105"/>
      <c r="E105"/>
      <c r="F105"/>
      <c r="G105"/>
    </row>
    <row r="106" spans="1:7" ht="12.75" x14ac:dyDescent="0.2">
      <c r="C106"/>
      <c r="D106"/>
      <c r="E106"/>
      <c r="F106"/>
      <c r="G106"/>
    </row>
    <row r="107" spans="1:7" ht="12.75" x14ac:dyDescent="0.2">
      <c r="C107"/>
      <c r="D107"/>
      <c r="E107"/>
      <c r="F107"/>
      <c r="G107"/>
    </row>
    <row r="108" spans="1:7" ht="12.75" x14ac:dyDescent="0.2">
      <c r="C108"/>
      <c r="D108"/>
      <c r="E108"/>
      <c r="F108"/>
      <c r="G108"/>
    </row>
    <row r="109" spans="1:7" ht="12.75" x14ac:dyDescent="0.2">
      <c r="C109"/>
      <c r="D109"/>
      <c r="E109"/>
      <c r="F109"/>
      <c r="G109"/>
    </row>
    <row r="110" spans="1:7" ht="12.75" x14ac:dyDescent="0.2">
      <c r="C110"/>
      <c r="D110"/>
      <c r="E110"/>
      <c r="F110"/>
      <c r="G110"/>
    </row>
    <row r="111" spans="1:7" ht="12.75" x14ac:dyDescent="0.2">
      <c r="C111"/>
      <c r="D111"/>
      <c r="E111"/>
      <c r="F111"/>
      <c r="G111"/>
    </row>
    <row r="112" spans="1:7" ht="12.75" x14ac:dyDescent="0.2">
      <c r="C112"/>
      <c r="D112"/>
      <c r="E112"/>
      <c r="F112"/>
      <c r="G112"/>
    </row>
    <row r="113" spans="3:7" ht="12.75" x14ac:dyDescent="0.2">
      <c r="C113"/>
      <c r="D113"/>
      <c r="E113"/>
      <c r="F113"/>
      <c r="G113"/>
    </row>
    <row r="114" spans="3:7" ht="12.75" x14ac:dyDescent="0.2">
      <c r="C114"/>
      <c r="D114"/>
      <c r="E114"/>
      <c r="F114"/>
      <c r="G114"/>
    </row>
    <row r="115" spans="3:7" ht="12.75" x14ac:dyDescent="0.2">
      <c r="C115"/>
      <c r="D115"/>
      <c r="E115"/>
      <c r="F115"/>
      <c r="G115"/>
    </row>
    <row r="116" spans="3:7" ht="12.75" x14ac:dyDescent="0.2">
      <c r="C116"/>
      <c r="D116"/>
      <c r="E116"/>
      <c r="F116"/>
      <c r="G116"/>
    </row>
    <row r="117" spans="3:7" ht="12.75" x14ac:dyDescent="0.2">
      <c r="C117"/>
      <c r="D117"/>
      <c r="E117"/>
      <c r="F117"/>
      <c r="G117"/>
    </row>
    <row r="118" spans="3:7" ht="12.75" x14ac:dyDescent="0.2">
      <c r="C118"/>
      <c r="D118"/>
      <c r="E118"/>
      <c r="F118"/>
      <c r="G118"/>
    </row>
    <row r="119" spans="3:7" ht="12.75" x14ac:dyDescent="0.2">
      <c r="C119"/>
      <c r="D119"/>
      <c r="E119"/>
      <c r="F119"/>
      <c r="G119"/>
    </row>
    <row r="120" spans="3:7" ht="12.75" x14ac:dyDescent="0.2">
      <c r="C120"/>
      <c r="D120"/>
      <c r="E120"/>
      <c r="F120"/>
      <c r="G120"/>
    </row>
    <row r="121" spans="3:7" ht="12.75" x14ac:dyDescent="0.2">
      <c r="C121"/>
      <c r="D121"/>
      <c r="E121"/>
      <c r="F121"/>
      <c r="G121"/>
    </row>
    <row r="122" spans="3:7" ht="12.75" x14ac:dyDescent="0.2">
      <c r="C122"/>
      <c r="D122"/>
      <c r="E122"/>
      <c r="F122"/>
      <c r="G122"/>
    </row>
    <row r="123" spans="3:7" ht="12.75" x14ac:dyDescent="0.2">
      <c r="C123"/>
      <c r="D123"/>
      <c r="E123"/>
      <c r="F123"/>
      <c r="G123"/>
    </row>
    <row r="124" spans="3:7" ht="12.75" x14ac:dyDescent="0.2">
      <c r="C124"/>
      <c r="D124"/>
      <c r="E124"/>
      <c r="F124"/>
      <c r="G124"/>
    </row>
    <row r="125" spans="3:7" ht="12.75" x14ac:dyDescent="0.2">
      <c r="C125"/>
      <c r="D125"/>
      <c r="E125"/>
      <c r="F125"/>
      <c r="G125"/>
    </row>
    <row r="126" spans="3:7" ht="12.75" x14ac:dyDescent="0.2">
      <c r="C126"/>
      <c r="D126"/>
      <c r="E126"/>
      <c r="F126"/>
      <c r="G126"/>
    </row>
    <row r="127" spans="3:7" ht="12.75" x14ac:dyDescent="0.2">
      <c r="C127"/>
      <c r="D127"/>
      <c r="E127"/>
      <c r="F127"/>
      <c r="G127"/>
    </row>
    <row r="128" spans="3:7" ht="12.75" x14ac:dyDescent="0.2">
      <c r="C128"/>
      <c r="D128"/>
      <c r="E128"/>
      <c r="F128"/>
      <c r="G128"/>
    </row>
    <row r="132" spans="1:7" ht="18.75" x14ac:dyDescent="0.3">
      <c r="A132" s="104"/>
      <c r="B132" s="104"/>
      <c r="C132" s="104"/>
      <c r="D132" s="104"/>
      <c r="E132" s="104"/>
      <c r="F132" s="3"/>
      <c r="G132" s="3"/>
    </row>
  </sheetData>
  <mergeCells count="3">
    <mergeCell ref="A6:E6"/>
    <mergeCell ref="A132:E132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4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75" workbookViewId="0">
      <selection activeCell="A7" sqref="A7:F7"/>
    </sheetView>
  </sheetViews>
  <sheetFormatPr defaultRowHeight="12.75" x14ac:dyDescent="0.2"/>
  <cols>
    <col min="1" max="1" width="11.140625" customWidth="1"/>
    <col min="2" max="2" width="78.28515625" customWidth="1"/>
    <col min="3" max="4" width="17.28515625" customWidth="1"/>
    <col min="5" max="8" width="16" customWidth="1"/>
  </cols>
  <sheetData>
    <row r="1" spans="1:9" ht="18.75" x14ac:dyDescent="0.3">
      <c r="B1" s="1" t="s">
        <v>20</v>
      </c>
      <c r="C1" s="104" t="s">
        <v>216</v>
      </c>
      <c r="D1" s="104"/>
      <c r="E1" s="104"/>
      <c r="F1" s="104"/>
      <c r="G1" s="1"/>
      <c r="H1" s="1"/>
    </row>
    <row r="2" spans="1:9" ht="18.75" x14ac:dyDescent="0.3">
      <c r="B2" s="1" t="s">
        <v>21</v>
      </c>
      <c r="C2" s="104" t="s">
        <v>217</v>
      </c>
      <c r="D2" s="104"/>
      <c r="E2" s="104"/>
      <c r="F2" s="104"/>
      <c r="G2" s="1"/>
      <c r="H2" s="1"/>
    </row>
    <row r="3" spans="1:9" ht="18.75" x14ac:dyDescent="0.3">
      <c r="B3" s="1" t="s">
        <v>22</v>
      </c>
      <c r="C3" s="104" t="s">
        <v>218</v>
      </c>
      <c r="D3" s="104"/>
      <c r="E3" s="104"/>
      <c r="F3" s="104"/>
      <c r="G3" s="1"/>
      <c r="H3" s="1"/>
    </row>
    <row r="4" spans="1:9" ht="18.75" x14ac:dyDescent="0.3">
      <c r="A4" s="10"/>
      <c r="B4" s="1" t="s">
        <v>23</v>
      </c>
      <c r="C4" s="104" t="s">
        <v>219</v>
      </c>
      <c r="D4" s="104"/>
      <c r="E4" s="104"/>
      <c r="F4" s="104"/>
      <c r="G4" s="2"/>
      <c r="H4" s="2"/>
    </row>
    <row r="5" spans="1:9" ht="15.75" x14ac:dyDescent="0.25">
      <c r="C5" s="12"/>
      <c r="D5" s="12"/>
      <c r="E5" s="12"/>
      <c r="F5" s="12"/>
      <c r="G5" s="12"/>
      <c r="H5" s="12"/>
    </row>
    <row r="6" spans="1:9" ht="15.75" x14ac:dyDescent="0.25">
      <c r="C6" s="12"/>
      <c r="D6" s="12"/>
      <c r="E6" s="12"/>
      <c r="F6" s="12"/>
      <c r="G6" s="12"/>
      <c r="H6" s="12"/>
    </row>
    <row r="7" spans="1:9" ht="18.75" x14ac:dyDescent="0.3">
      <c r="A7" s="101" t="s">
        <v>165</v>
      </c>
      <c r="B7" s="102"/>
      <c r="C7" s="102"/>
      <c r="D7" s="102"/>
      <c r="E7" s="102"/>
      <c r="F7" s="102"/>
      <c r="G7" s="50"/>
      <c r="H7" s="50"/>
    </row>
    <row r="8" spans="1:9" ht="37.5" customHeight="1" x14ac:dyDescent="0.2">
      <c r="A8" s="105" t="s">
        <v>166</v>
      </c>
      <c r="B8" s="105"/>
      <c r="C8" s="105"/>
      <c r="D8" s="105"/>
      <c r="E8" s="105"/>
      <c r="F8" s="105"/>
      <c r="G8" s="51"/>
      <c r="H8" s="51"/>
    </row>
    <row r="9" spans="1:9" ht="15.75" x14ac:dyDescent="0.2">
      <c r="A9" s="25"/>
      <c r="B9" s="25"/>
      <c r="C9" s="26"/>
      <c r="D9" s="26"/>
      <c r="E9" s="26"/>
      <c r="F9" s="26"/>
      <c r="G9" s="26"/>
      <c r="H9" s="26"/>
    </row>
    <row r="10" spans="1:9" ht="15.75" x14ac:dyDescent="0.2">
      <c r="A10" s="25"/>
      <c r="B10" s="25"/>
      <c r="C10" s="26"/>
      <c r="D10" s="26"/>
      <c r="E10" s="26"/>
      <c r="F10" s="26"/>
      <c r="G10" s="26"/>
      <c r="H10" s="26"/>
    </row>
    <row r="11" spans="1:9" ht="18.75" x14ac:dyDescent="0.2">
      <c r="A11" s="27" t="s">
        <v>84</v>
      </c>
      <c r="B11" s="28" t="s">
        <v>85</v>
      </c>
      <c r="C11" s="4" t="s">
        <v>127</v>
      </c>
      <c r="D11" s="4" t="s">
        <v>127</v>
      </c>
      <c r="E11" s="4" t="s">
        <v>128</v>
      </c>
      <c r="F11" s="4" t="s">
        <v>155</v>
      </c>
      <c r="G11" s="51"/>
    </row>
    <row r="12" spans="1:9" ht="18.75" x14ac:dyDescent="0.3">
      <c r="A12" s="29" t="s">
        <v>63</v>
      </c>
      <c r="B12" s="30" t="s">
        <v>64</v>
      </c>
      <c r="C12" s="68"/>
      <c r="D12" s="68">
        <v>2024993.58</v>
      </c>
      <c r="E12" s="68">
        <v>2060870</v>
      </c>
      <c r="F12" s="68">
        <v>2060870</v>
      </c>
      <c r="G12" s="58"/>
      <c r="H12" s="58"/>
    </row>
    <row r="13" spans="1:9" ht="37.5" x14ac:dyDescent="0.3">
      <c r="A13" s="31" t="s">
        <v>65</v>
      </c>
      <c r="B13" s="32" t="s">
        <v>66</v>
      </c>
      <c r="C13" s="69"/>
      <c r="D13" s="69">
        <v>680000</v>
      </c>
      <c r="E13" s="69">
        <v>680000</v>
      </c>
      <c r="F13" s="69">
        <v>680000</v>
      </c>
      <c r="G13" s="59"/>
      <c r="H13" s="59"/>
    </row>
    <row r="14" spans="1:9" ht="56.25" x14ac:dyDescent="0.3">
      <c r="A14" s="31" t="s">
        <v>67</v>
      </c>
      <c r="B14" s="32" t="s">
        <v>68</v>
      </c>
      <c r="C14" s="69"/>
      <c r="D14" s="69">
        <v>1321463.08</v>
      </c>
      <c r="E14" s="69">
        <v>1357770</v>
      </c>
      <c r="F14" s="69">
        <v>1357770</v>
      </c>
      <c r="G14" s="59"/>
      <c r="H14" s="59"/>
      <c r="I14" s="37"/>
    </row>
    <row r="15" spans="1:9" ht="56.25" x14ac:dyDescent="0.3">
      <c r="A15" s="31" t="s">
        <v>123</v>
      </c>
      <c r="B15" s="32" t="s">
        <v>124</v>
      </c>
      <c r="C15" s="69"/>
      <c r="D15" s="69">
        <v>22200</v>
      </c>
      <c r="E15" s="69">
        <v>22200</v>
      </c>
      <c r="F15" s="69">
        <v>22200</v>
      </c>
      <c r="G15" s="59"/>
      <c r="H15" s="59"/>
      <c r="I15" s="37"/>
    </row>
    <row r="16" spans="1:9" ht="19.5" x14ac:dyDescent="0.3">
      <c r="A16" s="31" t="s">
        <v>171</v>
      </c>
      <c r="B16" s="78" t="s">
        <v>172</v>
      </c>
      <c r="C16" s="69"/>
      <c r="D16" s="69">
        <v>1330.5</v>
      </c>
      <c r="E16" s="69">
        <v>900</v>
      </c>
      <c r="F16" s="69">
        <v>900</v>
      </c>
      <c r="G16" s="59"/>
      <c r="H16" s="59"/>
      <c r="I16" s="37"/>
    </row>
    <row r="17" spans="1:8" s="45" customFormat="1" ht="18.75" x14ac:dyDescent="0.3">
      <c r="A17" s="44" t="s">
        <v>69</v>
      </c>
      <c r="B17" s="35" t="s">
        <v>70</v>
      </c>
      <c r="C17" s="68"/>
      <c r="D17" s="68">
        <v>102000</v>
      </c>
      <c r="E17" s="68">
        <v>103000</v>
      </c>
      <c r="F17" s="68">
        <v>107100</v>
      </c>
      <c r="G17" s="58"/>
      <c r="H17" s="58"/>
    </row>
    <row r="18" spans="1:8" s="42" customFormat="1" ht="18.75" x14ac:dyDescent="0.3">
      <c r="A18" s="31" t="s">
        <v>71</v>
      </c>
      <c r="B18" s="43" t="s">
        <v>72</v>
      </c>
      <c r="C18" s="69"/>
      <c r="D18" s="69">
        <v>102000</v>
      </c>
      <c r="E18" s="69">
        <v>103000</v>
      </c>
      <c r="F18" s="69">
        <v>107100</v>
      </c>
      <c r="G18" s="59"/>
      <c r="H18" s="59"/>
    </row>
    <row r="19" spans="1:8" ht="37.5" x14ac:dyDescent="0.3">
      <c r="A19" s="29" t="s">
        <v>73</v>
      </c>
      <c r="B19" s="34" t="s">
        <v>74</v>
      </c>
      <c r="C19" s="70"/>
      <c r="D19" s="70">
        <v>87989.92</v>
      </c>
      <c r="E19" s="70">
        <v>100000</v>
      </c>
      <c r="F19" s="70">
        <v>100000</v>
      </c>
      <c r="G19" s="60"/>
      <c r="H19" s="51"/>
    </row>
    <row r="20" spans="1:8" ht="18.75" x14ac:dyDescent="0.3">
      <c r="A20" s="31" t="s">
        <v>75</v>
      </c>
      <c r="B20" s="33" t="s">
        <v>76</v>
      </c>
      <c r="C20" s="71"/>
      <c r="D20" s="71">
        <v>87989.92</v>
      </c>
      <c r="E20" s="71">
        <v>100000</v>
      </c>
      <c r="F20" s="71">
        <v>100000</v>
      </c>
      <c r="G20" s="61"/>
      <c r="H20" s="61"/>
    </row>
    <row r="21" spans="1:8" ht="18.75" x14ac:dyDescent="0.3">
      <c r="A21" s="29" t="s">
        <v>81</v>
      </c>
      <c r="B21" s="30" t="s">
        <v>80</v>
      </c>
      <c r="C21" s="70"/>
      <c r="D21" s="70">
        <v>982755.13</v>
      </c>
      <c r="E21" s="70">
        <v>826000</v>
      </c>
      <c r="F21" s="70">
        <v>859000</v>
      </c>
      <c r="G21" s="60"/>
      <c r="H21" s="60"/>
    </row>
    <row r="22" spans="1:8" s="41" customFormat="1" ht="18.75" x14ac:dyDescent="0.3">
      <c r="A22" s="39" t="s">
        <v>82</v>
      </c>
      <c r="B22" s="40" t="s">
        <v>125</v>
      </c>
      <c r="C22" s="71"/>
      <c r="D22" s="71">
        <v>982755.13</v>
      </c>
      <c r="E22" s="71">
        <v>826000</v>
      </c>
      <c r="F22" s="71">
        <v>859000</v>
      </c>
      <c r="G22" s="61"/>
      <c r="H22" s="61"/>
    </row>
    <row r="23" spans="1:8" s="41" customFormat="1" ht="18.75" x14ac:dyDescent="0.3">
      <c r="A23" s="39" t="s">
        <v>167</v>
      </c>
      <c r="B23" s="30" t="s">
        <v>168</v>
      </c>
      <c r="C23" s="70"/>
      <c r="D23" s="70">
        <v>1163096.6299999999</v>
      </c>
      <c r="E23" s="71"/>
      <c r="F23" s="71"/>
      <c r="G23" s="61"/>
      <c r="H23" s="61"/>
    </row>
    <row r="24" spans="1:8" s="41" customFormat="1" ht="18.75" x14ac:dyDescent="0.3">
      <c r="A24" s="39" t="s">
        <v>169</v>
      </c>
      <c r="B24" s="40" t="s">
        <v>170</v>
      </c>
      <c r="C24" s="71"/>
      <c r="D24" s="71">
        <v>1163096.6299999999</v>
      </c>
      <c r="E24" s="71"/>
      <c r="F24" s="71"/>
      <c r="G24" s="61"/>
      <c r="H24" s="61"/>
    </row>
    <row r="25" spans="1:8" ht="18.75" x14ac:dyDescent="0.3">
      <c r="A25" s="29" t="s">
        <v>77</v>
      </c>
      <c r="B25" s="35" t="s">
        <v>206</v>
      </c>
      <c r="C25" s="70">
        <v>121093.54</v>
      </c>
      <c r="D25" s="70">
        <v>2247138.33</v>
      </c>
      <c r="E25" s="70">
        <v>1965230</v>
      </c>
      <c r="F25" s="70">
        <v>1876230</v>
      </c>
      <c r="G25" s="60"/>
      <c r="H25" s="60"/>
    </row>
    <row r="26" spans="1:8" ht="18.75" x14ac:dyDescent="0.3">
      <c r="A26" s="29" t="s">
        <v>78</v>
      </c>
      <c r="B26" s="35" t="s">
        <v>180</v>
      </c>
      <c r="C26" s="70">
        <v>121093.54</v>
      </c>
      <c r="D26" s="70">
        <v>2247138.33</v>
      </c>
      <c r="E26" s="70"/>
      <c r="F26" s="70"/>
      <c r="G26" s="60"/>
      <c r="H26" s="60"/>
    </row>
    <row r="27" spans="1:8" ht="18.75" x14ac:dyDescent="0.3">
      <c r="A27" s="29" t="s">
        <v>207</v>
      </c>
      <c r="B27" s="35" t="s">
        <v>184</v>
      </c>
      <c r="C27" s="70"/>
      <c r="D27" s="70">
        <v>1525238</v>
      </c>
      <c r="E27" s="70"/>
      <c r="F27" s="70"/>
      <c r="G27" s="60"/>
      <c r="H27" s="60"/>
    </row>
    <row r="28" spans="1:8" ht="18.75" x14ac:dyDescent="0.3">
      <c r="A28" s="31" t="s">
        <v>207</v>
      </c>
      <c r="B28" s="33" t="s">
        <v>185</v>
      </c>
      <c r="C28" s="71"/>
      <c r="D28" s="71">
        <v>1525238</v>
      </c>
      <c r="E28" s="71">
        <v>1965230</v>
      </c>
      <c r="F28" s="71">
        <v>1876230</v>
      </c>
      <c r="G28" s="61"/>
      <c r="H28" s="61"/>
    </row>
    <row r="29" spans="1:8" ht="18.75" x14ac:dyDescent="0.3">
      <c r="A29" s="36"/>
      <c r="B29" s="63" t="s">
        <v>164</v>
      </c>
      <c r="C29" s="72">
        <v>121093.54</v>
      </c>
      <c r="D29" s="72">
        <v>8133211.5899999999</v>
      </c>
      <c r="E29" s="72">
        <v>5055100</v>
      </c>
      <c r="F29" s="70">
        <v>5003200</v>
      </c>
      <c r="G29" s="60"/>
      <c r="H29" s="60"/>
    </row>
    <row r="30" spans="1:8" ht="18.75" x14ac:dyDescent="0.3">
      <c r="A30" s="62"/>
      <c r="B30" s="63"/>
      <c r="E30" s="60"/>
      <c r="G30" s="60"/>
      <c r="H30" s="60"/>
    </row>
    <row r="31" spans="1:8" ht="18.75" x14ac:dyDescent="0.3">
      <c r="A31" s="62"/>
      <c r="C31" s="60"/>
      <c r="D31" s="60"/>
      <c r="E31" s="60"/>
      <c r="F31" s="60"/>
      <c r="G31" s="60"/>
      <c r="H31" s="60"/>
    </row>
  </sheetData>
  <mergeCells count="6">
    <mergeCell ref="A7:F7"/>
    <mergeCell ref="A8:F8"/>
    <mergeCell ref="C1:F1"/>
    <mergeCell ref="C2:F2"/>
    <mergeCell ref="C3:F3"/>
    <mergeCell ref="C4:F4"/>
  </mergeCells>
  <phoneticPr fontId="11" type="noConversion"/>
  <pageMargins left="0.78740157480314965" right="0.78740157480314965" top="0.78740157480314965" bottom="0.78740157480314965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workbookViewId="0">
      <selection activeCell="Q4" sqref="Q4:S4"/>
    </sheetView>
  </sheetViews>
  <sheetFormatPr defaultRowHeight="12.75" x14ac:dyDescent="0.2"/>
  <cols>
    <col min="1" max="1" width="0.42578125" customWidth="1"/>
    <col min="2" max="3" width="10.28515625" hidden="1" customWidth="1"/>
    <col min="4" max="4" width="5.5703125" hidden="1" customWidth="1"/>
    <col min="5" max="9" width="10.28515625" hidden="1" customWidth="1"/>
    <col min="10" max="10" width="3.85546875" hidden="1" customWidth="1"/>
    <col min="11" max="11" width="32.140625" bestFit="1" customWidth="1"/>
    <col min="12" max="12" width="4.5703125" bestFit="1" customWidth="1"/>
    <col min="13" max="13" width="5.5703125" bestFit="1" customWidth="1"/>
    <col min="14" max="14" width="9.5703125" bestFit="1" customWidth="1"/>
    <col min="15" max="15" width="4" bestFit="1" customWidth="1"/>
    <col min="16" max="16" width="9.85546875" style="83" bestFit="1" customWidth="1"/>
    <col min="17" max="19" width="10" bestFit="1" customWidth="1"/>
  </cols>
  <sheetData>
    <row r="1" spans="1:20" ht="12" customHeight="1" x14ac:dyDescent="0.2">
      <c r="A1" s="106"/>
      <c r="B1" s="106"/>
      <c r="C1" s="214"/>
      <c r="D1" s="214"/>
      <c r="E1" s="214"/>
      <c r="F1" s="214"/>
      <c r="G1" s="106"/>
      <c r="H1" s="214"/>
      <c r="I1" s="214"/>
      <c r="J1" s="214"/>
      <c r="K1" s="214"/>
      <c r="L1" s="106"/>
      <c r="M1" s="106"/>
      <c r="N1" s="106"/>
      <c r="O1" s="106"/>
      <c r="P1" s="107"/>
      <c r="Q1" s="108" t="s">
        <v>289</v>
      </c>
      <c r="R1" s="108"/>
      <c r="S1" s="108"/>
    </row>
    <row r="2" spans="1:20" ht="12.75" customHeight="1" x14ac:dyDescent="0.2">
      <c r="A2" s="106"/>
      <c r="B2" s="106"/>
      <c r="C2" s="214"/>
      <c r="D2" s="214"/>
      <c r="E2" s="214"/>
      <c r="F2" s="214"/>
      <c r="G2" s="106"/>
      <c r="H2" s="214"/>
      <c r="I2" s="214"/>
      <c r="J2" s="214"/>
      <c r="K2" s="214"/>
      <c r="L2" s="106"/>
      <c r="M2" s="106"/>
      <c r="N2" s="106"/>
      <c r="O2" s="106"/>
      <c r="P2" s="107"/>
      <c r="Q2" s="108" t="s">
        <v>290</v>
      </c>
      <c r="R2" s="108"/>
      <c r="S2" s="108"/>
    </row>
    <row r="3" spans="1:20" ht="11.25" customHeight="1" x14ac:dyDescent="0.2">
      <c r="A3" s="106"/>
      <c r="B3" s="106"/>
      <c r="C3" s="214"/>
      <c r="D3" s="214"/>
      <c r="E3" s="214"/>
      <c r="F3" s="214"/>
      <c r="G3" s="106"/>
      <c r="H3" s="214"/>
      <c r="I3" s="214"/>
      <c r="J3" s="214"/>
      <c r="K3" s="214"/>
      <c r="L3" s="106"/>
      <c r="M3" s="106"/>
      <c r="N3" s="106"/>
      <c r="O3" s="106"/>
      <c r="P3" s="107"/>
      <c r="Q3" s="108" t="s">
        <v>291</v>
      </c>
      <c r="R3" s="108"/>
      <c r="S3" s="108"/>
    </row>
    <row r="4" spans="1:20" ht="12" customHeight="1" x14ac:dyDescent="0.2">
      <c r="A4" s="106"/>
      <c r="B4" s="106"/>
      <c r="C4" s="214"/>
      <c r="D4" s="214"/>
      <c r="E4" s="214"/>
      <c r="F4" s="214"/>
      <c r="G4" s="106"/>
      <c r="H4" s="214"/>
      <c r="I4" s="214"/>
      <c r="J4" s="214"/>
      <c r="K4" s="214"/>
      <c r="L4" s="106"/>
      <c r="M4" s="106"/>
      <c r="N4" s="106"/>
      <c r="O4" s="109"/>
      <c r="P4" s="110"/>
      <c r="Q4" s="111" t="s">
        <v>292</v>
      </c>
      <c r="R4" s="111"/>
      <c r="S4" s="111"/>
    </row>
    <row r="5" spans="1:20" x14ac:dyDescent="0.2">
      <c r="A5" s="106"/>
      <c r="B5" s="106"/>
      <c r="C5" s="214"/>
      <c r="D5" s="214"/>
      <c r="E5" s="214"/>
      <c r="F5" s="214"/>
      <c r="G5" s="106"/>
      <c r="H5" s="214"/>
      <c r="I5" s="214"/>
      <c r="J5" s="214"/>
      <c r="K5" s="214"/>
      <c r="L5" s="106"/>
      <c r="M5" s="106"/>
      <c r="N5" s="106"/>
      <c r="O5" s="106"/>
      <c r="P5" s="107"/>
      <c r="Q5" s="106"/>
      <c r="R5" s="106"/>
      <c r="S5" s="106"/>
    </row>
    <row r="6" spans="1:20" ht="63" customHeight="1" x14ac:dyDescent="0.2">
      <c r="A6" s="215" t="s">
        <v>261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</row>
    <row r="7" spans="1:20" ht="11.25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  <c r="Q7" s="112"/>
      <c r="R7" s="112"/>
      <c r="S7" s="114"/>
      <c r="T7" s="216"/>
    </row>
    <row r="8" spans="1:20" ht="13.5" thickBot="1" x14ac:dyDescent="0.25">
      <c r="A8" s="208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115"/>
      <c r="P8" s="116"/>
      <c r="Q8" s="117"/>
      <c r="R8" s="118"/>
      <c r="S8" s="119" t="s">
        <v>227</v>
      </c>
      <c r="T8" s="216"/>
    </row>
    <row r="9" spans="1:20" ht="25.5" customHeight="1" thickBot="1" x14ac:dyDescent="0.25">
      <c r="A9" s="209"/>
      <c r="B9" s="218" t="s">
        <v>262</v>
      </c>
      <c r="C9" s="219"/>
      <c r="D9" s="219"/>
      <c r="E9" s="219"/>
      <c r="F9" s="219"/>
      <c r="G9" s="219"/>
      <c r="H9" s="219"/>
      <c r="I9" s="219"/>
      <c r="J9" s="219"/>
      <c r="K9" s="219"/>
      <c r="L9" s="120" t="s">
        <v>228</v>
      </c>
      <c r="M9" s="120" t="s">
        <v>229</v>
      </c>
      <c r="N9" s="121" t="s">
        <v>230</v>
      </c>
      <c r="O9" s="121" t="s">
        <v>231</v>
      </c>
      <c r="P9" s="122" t="s">
        <v>232</v>
      </c>
      <c r="Q9" s="120">
        <v>2021</v>
      </c>
      <c r="R9" s="120">
        <v>2022</v>
      </c>
      <c r="S9" s="123">
        <v>2023</v>
      </c>
    </row>
    <row r="10" spans="1:20" ht="14.25" customHeight="1" x14ac:dyDescent="0.2">
      <c r="A10" s="209"/>
      <c r="B10" s="220" t="s">
        <v>263</v>
      </c>
      <c r="C10" s="221"/>
      <c r="D10" s="221"/>
      <c r="E10" s="221"/>
      <c r="F10" s="221"/>
      <c r="G10" s="221"/>
      <c r="H10" s="221"/>
      <c r="I10" s="221"/>
      <c r="J10" s="221"/>
      <c r="K10" s="221"/>
      <c r="L10" s="124">
        <v>1</v>
      </c>
      <c r="M10" s="124">
        <v>0</v>
      </c>
      <c r="N10" s="125">
        <v>0</v>
      </c>
      <c r="O10" s="126">
        <v>0</v>
      </c>
      <c r="P10" s="127"/>
      <c r="Q10" s="128">
        <v>2024993.58</v>
      </c>
      <c r="R10" s="129">
        <v>2060870</v>
      </c>
      <c r="S10" s="130">
        <v>2060870</v>
      </c>
    </row>
    <row r="11" spans="1:20" x14ac:dyDescent="0.2">
      <c r="A11" s="222"/>
      <c r="B11" s="223"/>
      <c r="C11" s="224" t="s">
        <v>264</v>
      </c>
      <c r="D11" s="224"/>
      <c r="E11" s="224"/>
      <c r="F11" s="224"/>
      <c r="G11" s="224"/>
      <c r="H11" s="224"/>
      <c r="I11" s="224"/>
      <c r="J11" s="224"/>
      <c r="K11" s="224"/>
      <c r="L11" s="131">
        <v>1</v>
      </c>
      <c r="M11" s="131">
        <v>2</v>
      </c>
      <c r="N11" s="132">
        <v>0</v>
      </c>
      <c r="O11" s="133">
        <v>0</v>
      </c>
      <c r="P11" s="134"/>
      <c r="Q11" s="135">
        <f>Q13</f>
        <v>680000</v>
      </c>
      <c r="R11" s="135">
        <f>R13</f>
        <v>680000</v>
      </c>
      <c r="S11" s="136">
        <f>S13</f>
        <v>680000</v>
      </c>
    </row>
    <row r="12" spans="1:20" ht="38.25" customHeight="1" x14ac:dyDescent="0.2">
      <c r="A12" s="222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131"/>
      <c r="M12" s="131"/>
      <c r="N12" s="132"/>
      <c r="O12" s="133"/>
      <c r="P12" s="134"/>
      <c r="Q12" s="135"/>
      <c r="R12" s="135"/>
      <c r="S12" s="136"/>
    </row>
    <row r="13" spans="1:20" ht="67.5" customHeight="1" x14ac:dyDescent="0.2">
      <c r="A13" s="209"/>
      <c r="B13" s="225"/>
      <c r="C13" s="226"/>
      <c r="D13" s="226"/>
      <c r="E13" s="227" t="s">
        <v>265</v>
      </c>
      <c r="F13" s="227"/>
      <c r="G13" s="227"/>
      <c r="H13" s="227"/>
      <c r="I13" s="227"/>
      <c r="J13" s="227"/>
      <c r="K13" s="227"/>
      <c r="L13" s="137">
        <v>1</v>
      </c>
      <c r="M13" s="137">
        <v>2</v>
      </c>
      <c r="N13" s="138">
        <v>6500000000</v>
      </c>
      <c r="O13" s="139">
        <v>0</v>
      </c>
      <c r="P13" s="140"/>
      <c r="Q13" s="141">
        <f t="shared" ref="Q13:S14" si="0">Q14</f>
        <v>680000</v>
      </c>
      <c r="R13" s="141">
        <f t="shared" si="0"/>
        <v>680000</v>
      </c>
      <c r="S13" s="142">
        <f t="shared" si="0"/>
        <v>680000</v>
      </c>
    </row>
    <row r="14" spans="1:20" ht="28.5" customHeight="1" x14ac:dyDescent="0.2">
      <c r="A14" s="209"/>
      <c r="B14" s="225"/>
      <c r="C14" s="226"/>
      <c r="D14" s="226"/>
      <c r="E14" s="228"/>
      <c r="F14" s="228"/>
      <c r="G14" s="227" t="s">
        <v>266</v>
      </c>
      <c r="H14" s="227"/>
      <c r="I14" s="227"/>
      <c r="J14" s="227"/>
      <c r="K14" s="227"/>
      <c r="L14" s="137">
        <v>1</v>
      </c>
      <c r="M14" s="137">
        <v>2</v>
      </c>
      <c r="N14" s="138">
        <v>6510000000</v>
      </c>
      <c r="O14" s="139">
        <v>0</v>
      </c>
      <c r="P14" s="140"/>
      <c r="Q14" s="141">
        <f t="shared" si="0"/>
        <v>680000</v>
      </c>
      <c r="R14" s="141">
        <f t="shared" si="0"/>
        <v>680000</v>
      </c>
      <c r="S14" s="142">
        <f t="shared" si="0"/>
        <v>680000</v>
      </c>
    </row>
    <row r="15" spans="1:20" ht="12.75" customHeight="1" x14ac:dyDescent="0.2">
      <c r="A15" s="222"/>
      <c r="B15" s="223"/>
      <c r="C15" s="226"/>
      <c r="D15" s="226"/>
      <c r="E15" s="228"/>
      <c r="F15" s="228"/>
      <c r="G15" s="228"/>
      <c r="H15" s="227" t="s">
        <v>267</v>
      </c>
      <c r="I15" s="227"/>
      <c r="J15" s="227"/>
      <c r="K15" s="227"/>
      <c r="L15" s="143">
        <v>1</v>
      </c>
      <c r="M15" s="143">
        <v>2</v>
      </c>
      <c r="N15" s="144">
        <v>6510010010</v>
      </c>
      <c r="O15" s="145">
        <v>0</v>
      </c>
      <c r="P15" s="140"/>
      <c r="Q15" s="146">
        <f>Q18</f>
        <v>680000</v>
      </c>
      <c r="R15" s="146">
        <f>R18</f>
        <v>680000</v>
      </c>
      <c r="S15" s="147">
        <f>S18</f>
        <v>680000</v>
      </c>
    </row>
    <row r="16" spans="1:20" ht="3.75" hidden="1" customHeight="1" x14ac:dyDescent="0.2">
      <c r="A16" s="222"/>
      <c r="B16" s="223"/>
      <c r="C16" s="226"/>
      <c r="D16" s="226"/>
      <c r="E16" s="228"/>
      <c r="F16" s="228"/>
      <c r="G16" s="228"/>
      <c r="H16" s="227"/>
      <c r="I16" s="227"/>
      <c r="J16" s="227"/>
      <c r="K16" s="227"/>
      <c r="L16" s="143"/>
      <c r="M16" s="143"/>
      <c r="N16" s="144"/>
      <c r="O16" s="145"/>
      <c r="P16" s="140"/>
      <c r="Q16" s="146"/>
      <c r="R16" s="146"/>
      <c r="S16" s="147"/>
    </row>
    <row r="17" spans="1:19" ht="9" hidden="1" customHeight="1" x14ac:dyDescent="0.2">
      <c r="A17" s="222"/>
      <c r="B17" s="223"/>
      <c r="C17" s="226"/>
      <c r="D17" s="226"/>
      <c r="E17" s="228"/>
      <c r="F17" s="228"/>
      <c r="G17" s="228"/>
      <c r="H17" s="227"/>
      <c r="I17" s="227"/>
      <c r="J17" s="227"/>
      <c r="K17" s="227"/>
      <c r="L17" s="143"/>
      <c r="M17" s="143"/>
      <c r="N17" s="144"/>
      <c r="O17" s="145"/>
      <c r="P17" s="140"/>
      <c r="Q17" s="146"/>
      <c r="R17" s="146"/>
      <c r="S17" s="147"/>
    </row>
    <row r="18" spans="1:19" ht="33.75" x14ac:dyDescent="0.2">
      <c r="A18" s="209"/>
      <c r="B18" s="225"/>
      <c r="C18" s="229"/>
      <c r="D18" s="229"/>
      <c r="E18" s="230"/>
      <c r="F18" s="230"/>
      <c r="G18" s="230"/>
      <c r="H18" s="148"/>
      <c r="I18" s="148"/>
      <c r="J18" s="148"/>
      <c r="K18" s="148" t="s">
        <v>233</v>
      </c>
      <c r="L18" s="137">
        <v>1</v>
      </c>
      <c r="M18" s="137">
        <v>2</v>
      </c>
      <c r="N18" s="149">
        <v>6510010010</v>
      </c>
      <c r="O18" s="139">
        <v>120</v>
      </c>
      <c r="P18" s="140"/>
      <c r="Q18" s="141">
        <v>680000</v>
      </c>
      <c r="R18" s="141">
        <v>680000</v>
      </c>
      <c r="S18" s="150">
        <v>680000</v>
      </c>
    </row>
    <row r="19" spans="1:19" ht="74.25" customHeight="1" x14ac:dyDescent="0.2">
      <c r="A19" s="209"/>
      <c r="B19" s="225"/>
      <c r="C19" s="224" t="s">
        <v>268</v>
      </c>
      <c r="D19" s="224"/>
      <c r="E19" s="224"/>
      <c r="F19" s="224"/>
      <c r="G19" s="224"/>
      <c r="H19" s="224"/>
      <c r="I19" s="224"/>
      <c r="J19" s="224"/>
      <c r="K19" s="224"/>
      <c r="L19" s="151">
        <v>1</v>
      </c>
      <c r="M19" s="151">
        <v>4</v>
      </c>
      <c r="N19" s="152">
        <v>0</v>
      </c>
      <c r="O19" s="153">
        <v>0</v>
      </c>
      <c r="P19" s="134"/>
      <c r="Q19" s="154">
        <v>1321463.08</v>
      </c>
      <c r="R19" s="154">
        <f>R20</f>
        <v>1330570</v>
      </c>
      <c r="S19" s="155">
        <f t="shared" ref="R19:T21" si="1">S20</f>
        <v>1330570</v>
      </c>
    </row>
    <row r="20" spans="1:19" ht="65.25" customHeight="1" x14ac:dyDescent="0.2">
      <c r="A20" s="209"/>
      <c r="B20" s="225"/>
      <c r="C20" s="226"/>
      <c r="D20" s="226"/>
      <c r="E20" s="227" t="s">
        <v>235</v>
      </c>
      <c r="F20" s="227"/>
      <c r="G20" s="227"/>
      <c r="H20" s="227"/>
      <c r="I20" s="227"/>
      <c r="J20" s="227"/>
      <c r="K20" s="227"/>
      <c r="L20" s="137">
        <v>1</v>
      </c>
      <c r="M20" s="137">
        <v>4</v>
      </c>
      <c r="N20" s="138">
        <v>6500000000</v>
      </c>
      <c r="O20" s="139">
        <v>0</v>
      </c>
      <c r="P20" s="140"/>
      <c r="Q20" s="156">
        <v>1321463.08</v>
      </c>
      <c r="R20" s="156">
        <f t="shared" si="1"/>
        <v>1330570</v>
      </c>
      <c r="S20" s="157">
        <f t="shared" si="1"/>
        <v>1330570</v>
      </c>
    </row>
    <row r="21" spans="1:19" ht="50.25" customHeight="1" x14ac:dyDescent="0.2">
      <c r="A21" s="209"/>
      <c r="B21" s="225"/>
      <c r="C21" s="226"/>
      <c r="D21" s="226"/>
      <c r="E21" s="228"/>
      <c r="F21" s="228"/>
      <c r="G21" s="227" t="s">
        <v>266</v>
      </c>
      <c r="H21" s="227"/>
      <c r="I21" s="227"/>
      <c r="J21" s="227"/>
      <c r="K21" s="227"/>
      <c r="L21" s="137">
        <v>1</v>
      </c>
      <c r="M21" s="137">
        <v>4</v>
      </c>
      <c r="N21" s="138">
        <v>6510000000</v>
      </c>
      <c r="O21" s="139">
        <v>0</v>
      </c>
      <c r="P21" s="140"/>
      <c r="Q21" s="156">
        <v>1321463.68</v>
      </c>
      <c r="R21" s="156">
        <f t="shared" si="1"/>
        <v>1330570</v>
      </c>
      <c r="S21" s="157">
        <f t="shared" si="1"/>
        <v>1330570</v>
      </c>
    </row>
    <row r="22" spans="1:19" ht="21" customHeight="1" x14ac:dyDescent="0.2">
      <c r="A22" s="209"/>
      <c r="B22" s="225"/>
      <c r="C22" s="226"/>
      <c r="D22" s="226"/>
      <c r="E22" s="228"/>
      <c r="F22" s="228"/>
      <c r="G22" s="227" t="s">
        <v>269</v>
      </c>
      <c r="H22" s="227"/>
      <c r="I22" s="227"/>
      <c r="J22" s="227"/>
      <c r="K22" s="227"/>
      <c r="L22" s="137">
        <v>1</v>
      </c>
      <c r="M22" s="137">
        <v>4</v>
      </c>
      <c r="N22" s="138">
        <v>6510010020</v>
      </c>
      <c r="O22" s="139">
        <v>0</v>
      </c>
      <c r="P22" s="140"/>
      <c r="Q22" s="156">
        <v>1321463.08</v>
      </c>
      <c r="R22" s="156">
        <f>R23+R24+R26+R27</f>
        <v>1330570</v>
      </c>
      <c r="S22" s="157">
        <f>S23+S24+S26+S27</f>
        <v>1330570</v>
      </c>
    </row>
    <row r="23" spans="1:19" ht="33.75" customHeight="1" x14ac:dyDescent="0.2">
      <c r="A23" s="209"/>
      <c r="B23" s="225"/>
      <c r="C23" s="226"/>
      <c r="D23" s="226"/>
      <c r="E23" s="228"/>
      <c r="F23" s="228"/>
      <c r="G23" s="228"/>
      <c r="H23" s="228"/>
      <c r="I23" s="227" t="s">
        <v>233</v>
      </c>
      <c r="J23" s="227"/>
      <c r="K23" s="227"/>
      <c r="L23" s="137">
        <v>1</v>
      </c>
      <c r="M23" s="137">
        <v>4</v>
      </c>
      <c r="N23" s="138">
        <v>6510010020</v>
      </c>
      <c r="O23" s="139">
        <v>120</v>
      </c>
      <c r="P23" s="140"/>
      <c r="Q23" s="156">
        <v>944312.7</v>
      </c>
      <c r="R23" s="158">
        <v>986000</v>
      </c>
      <c r="S23" s="150">
        <v>986000</v>
      </c>
    </row>
    <row r="24" spans="1:19" ht="41.25" customHeight="1" x14ac:dyDescent="0.2">
      <c r="A24" s="209" t="s">
        <v>270</v>
      </c>
      <c r="B24" s="225"/>
      <c r="C24" s="226"/>
      <c r="D24" s="226"/>
      <c r="E24" s="228"/>
      <c r="F24" s="228"/>
      <c r="G24" s="228"/>
      <c r="H24" s="228"/>
      <c r="I24" s="227" t="s">
        <v>242</v>
      </c>
      <c r="J24" s="227"/>
      <c r="K24" s="227"/>
      <c r="L24" s="137">
        <v>1</v>
      </c>
      <c r="M24" s="137">
        <v>4</v>
      </c>
      <c r="N24" s="138">
        <v>6510010020</v>
      </c>
      <c r="O24" s="139">
        <v>240</v>
      </c>
      <c r="P24" s="140"/>
      <c r="Q24" s="156">
        <v>343385.34</v>
      </c>
      <c r="R24" s="158">
        <v>324570</v>
      </c>
      <c r="S24" s="150">
        <v>333570</v>
      </c>
    </row>
    <row r="25" spans="1:19" ht="41.25" customHeight="1" x14ac:dyDescent="0.2">
      <c r="A25" s="209"/>
      <c r="B25" s="225"/>
      <c r="C25" s="229"/>
      <c r="D25" s="229"/>
      <c r="E25" s="230"/>
      <c r="F25" s="230"/>
      <c r="G25" s="230"/>
      <c r="H25" s="230"/>
      <c r="I25" s="148"/>
      <c r="J25" s="148"/>
      <c r="K25" s="148" t="s">
        <v>234</v>
      </c>
      <c r="L25" s="137">
        <v>1</v>
      </c>
      <c r="M25" s="137">
        <v>4</v>
      </c>
      <c r="N25" s="138">
        <v>6510010020</v>
      </c>
      <c r="O25" s="139">
        <v>540</v>
      </c>
      <c r="P25" s="140"/>
      <c r="Q25" s="156">
        <v>27200</v>
      </c>
      <c r="R25" s="158">
        <v>27200</v>
      </c>
      <c r="S25" s="150">
        <v>27200</v>
      </c>
    </row>
    <row r="26" spans="1:19" ht="24" customHeight="1" x14ac:dyDescent="0.2">
      <c r="A26" s="209"/>
      <c r="B26" s="225"/>
      <c r="C26" s="226"/>
      <c r="D26" s="226"/>
      <c r="E26" s="228"/>
      <c r="F26" s="228"/>
      <c r="G26" s="228"/>
      <c r="H26" s="228"/>
      <c r="I26" s="227" t="s">
        <v>271</v>
      </c>
      <c r="J26" s="227"/>
      <c r="K26" s="227"/>
      <c r="L26" s="137">
        <v>1</v>
      </c>
      <c r="M26" s="137">
        <v>4</v>
      </c>
      <c r="N26" s="138">
        <v>6510010020</v>
      </c>
      <c r="O26" s="139">
        <v>830</v>
      </c>
      <c r="P26" s="140"/>
      <c r="Q26" s="141">
        <v>1000</v>
      </c>
      <c r="R26" s="158"/>
      <c r="S26" s="150"/>
    </row>
    <row r="27" spans="1:19" ht="22.5" customHeight="1" x14ac:dyDescent="0.2">
      <c r="A27" s="209"/>
      <c r="B27" s="225"/>
      <c r="C27" s="226"/>
      <c r="D27" s="226"/>
      <c r="E27" s="228"/>
      <c r="F27" s="228"/>
      <c r="G27" s="228"/>
      <c r="H27" s="228"/>
      <c r="I27" s="227" t="s">
        <v>272</v>
      </c>
      <c r="J27" s="227"/>
      <c r="K27" s="227"/>
      <c r="L27" s="137">
        <v>1</v>
      </c>
      <c r="M27" s="137">
        <v>4</v>
      </c>
      <c r="N27" s="138">
        <v>6510010020</v>
      </c>
      <c r="O27" s="139">
        <v>850</v>
      </c>
      <c r="P27" s="140"/>
      <c r="Q27" s="141">
        <v>5565.04</v>
      </c>
      <c r="R27" s="158">
        <v>20000</v>
      </c>
      <c r="S27" s="150">
        <v>11000</v>
      </c>
    </row>
    <row r="28" spans="1:19" ht="60" customHeight="1" x14ac:dyDescent="0.2">
      <c r="A28" s="209"/>
      <c r="B28" s="225"/>
      <c r="C28" s="229"/>
      <c r="D28" s="229"/>
      <c r="E28" s="230"/>
      <c r="F28" s="230"/>
      <c r="G28" s="230"/>
      <c r="H28" s="230"/>
      <c r="I28" s="148"/>
      <c r="J28" s="148"/>
      <c r="K28" s="159" t="s">
        <v>124</v>
      </c>
      <c r="L28" s="160">
        <v>1</v>
      </c>
      <c r="M28" s="160">
        <v>6</v>
      </c>
      <c r="N28" s="161">
        <v>0</v>
      </c>
      <c r="O28" s="162">
        <v>0</v>
      </c>
      <c r="P28" s="163"/>
      <c r="Q28" s="154">
        <f>Q29</f>
        <v>22200</v>
      </c>
      <c r="R28" s="154">
        <f t="shared" ref="R28:S31" si="2">R29</f>
        <v>22200</v>
      </c>
      <c r="S28" s="155">
        <f t="shared" si="2"/>
        <v>22200</v>
      </c>
    </row>
    <row r="29" spans="1:19" ht="67.5" customHeight="1" x14ac:dyDescent="0.2">
      <c r="A29" s="209"/>
      <c r="B29" s="225"/>
      <c r="C29" s="229"/>
      <c r="D29" s="229"/>
      <c r="E29" s="230"/>
      <c r="F29" s="230"/>
      <c r="G29" s="230"/>
      <c r="H29" s="230"/>
      <c r="I29" s="148"/>
      <c r="J29" s="148"/>
      <c r="K29" s="164" t="s">
        <v>235</v>
      </c>
      <c r="L29" s="165">
        <v>1</v>
      </c>
      <c r="M29" s="165">
        <v>6</v>
      </c>
      <c r="N29" s="166">
        <v>6500000000</v>
      </c>
      <c r="O29" s="167">
        <v>0</v>
      </c>
      <c r="P29" s="168"/>
      <c r="Q29" s="156">
        <f>Q30</f>
        <v>22200</v>
      </c>
      <c r="R29" s="156">
        <f t="shared" si="2"/>
        <v>22200</v>
      </c>
      <c r="S29" s="157">
        <f t="shared" si="2"/>
        <v>22200</v>
      </c>
    </row>
    <row r="30" spans="1:19" ht="49.5" customHeight="1" x14ac:dyDescent="0.2">
      <c r="A30" s="209"/>
      <c r="B30" s="225"/>
      <c r="C30" s="229"/>
      <c r="D30" s="229"/>
      <c r="E30" s="230"/>
      <c r="F30" s="230"/>
      <c r="G30" s="230"/>
      <c r="H30" s="230"/>
      <c r="I30" s="148"/>
      <c r="J30" s="148"/>
      <c r="K30" s="164" t="s">
        <v>236</v>
      </c>
      <c r="L30" s="165">
        <v>1</v>
      </c>
      <c r="M30" s="165">
        <v>6</v>
      </c>
      <c r="N30" s="166">
        <v>6510000000</v>
      </c>
      <c r="O30" s="167">
        <v>0</v>
      </c>
      <c r="P30" s="168"/>
      <c r="Q30" s="156">
        <f>Q31</f>
        <v>22200</v>
      </c>
      <c r="R30" s="156">
        <f t="shared" si="2"/>
        <v>22200</v>
      </c>
      <c r="S30" s="157">
        <f t="shared" si="2"/>
        <v>22200</v>
      </c>
    </row>
    <row r="31" spans="1:19" ht="48.75" customHeight="1" x14ac:dyDescent="0.2">
      <c r="A31" s="209"/>
      <c r="B31" s="225"/>
      <c r="C31" s="229"/>
      <c r="D31" s="229"/>
      <c r="E31" s="230"/>
      <c r="F31" s="230"/>
      <c r="G31" s="230"/>
      <c r="H31" s="230"/>
      <c r="I31" s="148"/>
      <c r="J31" s="148"/>
      <c r="K31" s="164" t="s">
        <v>237</v>
      </c>
      <c r="L31" s="165">
        <v>1</v>
      </c>
      <c r="M31" s="165">
        <v>6</v>
      </c>
      <c r="N31" s="166">
        <v>6510010080</v>
      </c>
      <c r="O31" s="167">
        <v>0</v>
      </c>
      <c r="P31" s="168"/>
      <c r="Q31" s="156">
        <f>Q32</f>
        <v>22200</v>
      </c>
      <c r="R31" s="156">
        <f t="shared" si="2"/>
        <v>22200</v>
      </c>
      <c r="S31" s="157">
        <f t="shared" si="2"/>
        <v>22200</v>
      </c>
    </row>
    <row r="32" spans="1:19" ht="22.5" customHeight="1" x14ac:dyDescent="0.2">
      <c r="A32" s="209"/>
      <c r="B32" s="225"/>
      <c r="C32" s="229"/>
      <c r="D32" s="229"/>
      <c r="E32" s="230"/>
      <c r="F32" s="230"/>
      <c r="G32" s="230"/>
      <c r="H32" s="230"/>
      <c r="I32" s="148"/>
      <c r="J32" s="148"/>
      <c r="K32" s="164" t="s">
        <v>195</v>
      </c>
      <c r="L32" s="165">
        <v>1</v>
      </c>
      <c r="M32" s="165">
        <v>6</v>
      </c>
      <c r="N32" s="166">
        <v>6510010080</v>
      </c>
      <c r="O32" s="167">
        <v>540</v>
      </c>
      <c r="P32" s="168"/>
      <c r="Q32" s="156">
        <v>22200</v>
      </c>
      <c r="R32" s="156">
        <v>22200</v>
      </c>
      <c r="S32" s="157">
        <v>22200</v>
      </c>
    </row>
    <row r="33" spans="1:19" ht="22.5" customHeight="1" x14ac:dyDescent="0.2">
      <c r="A33" s="209"/>
      <c r="B33" s="225"/>
      <c r="C33" s="229"/>
      <c r="D33" s="229"/>
      <c r="E33" s="230"/>
      <c r="F33" s="230"/>
      <c r="G33" s="230"/>
      <c r="H33" s="230"/>
      <c r="I33" s="148"/>
      <c r="J33" s="148"/>
      <c r="K33" s="159" t="s">
        <v>238</v>
      </c>
      <c r="L33" s="165">
        <v>1</v>
      </c>
      <c r="M33" s="165">
        <v>13</v>
      </c>
      <c r="N33" s="166">
        <v>0</v>
      </c>
      <c r="O33" s="167">
        <v>0</v>
      </c>
      <c r="P33" s="168"/>
      <c r="Q33" s="154">
        <v>1330.5</v>
      </c>
      <c r="R33" s="154">
        <v>900</v>
      </c>
      <c r="S33" s="155">
        <v>900</v>
      </c>
    </row>
    <row r="34" spans="1:19" ht="36.75" customHeight="1" x14ac:dyDescent="0.2">
      <c r="A34" s="209"/>
      <c r="B34" s="225"/>
      <c r="C34" s="229"/>
      <c r="D34" s="229"/>
      <c r="E34" s="230"/>
      <c r="F34" s="230"/>
      <c r="G34" s="230"/>
      <c r="H34" s="230"/>
      <c r="I34" s="148"/>
      <c r="J34" s="148"/>
      <c r="K34" s="164" t="s">
        <v>239</v>
      </c>
      <c r="L34" s="165">
        <v>1</v>
      </c>
      <c r="M34" s="165">
        <v>13</v>
      </c>
      <c r="N34" s="166">
        <v>7700095100</v>
      </c>
      <c r="O34" s="167">
        <v>0</v>
      </c>
      <c r="P34" s="168"/>
      <c r="Q34" s="156">
        <v>1330.5</v>
      </c>
      <c r="R34" s="156">
        <v>900</v>
      </c>
      <c r="S34" s="157">
        <v>900</v>
      </c>
    </row>
    <row r="35" spans="1:19" ht="36.75" customHeight="1" x14ac:dyDescent="0.2">
      <c r="A35" s="209"/>
      <c r="B35" s="225"/>
      <c r="C35" s="229"/>
      <c r="D35" s="229"/>
      <c r="E35" s="230"/>
      <c r="F35" s="230"/>
      <c r="G35" s="230"/>
      <c r="H35" s="230"/>
      <c r="I35" s="148"/>
      <c r="J35" s="148"/>
      <c r="K35" s="164" t="s">
        <v>240</v>
      </c>
      <c r="L35" s="165">
        <v>1</v>
      </c>
      <c r="M35" s="165">
        <v>13</v>
      </c>
      <c r="N35" s="166">
        <v>7700095100</v>
      </c>
      <c r="O35" s="167">
        <v>800</v>
      </c>
      <c r="P35" s="168"/>
      <c r="Q35" s="156">
        <v>1330.5</v>
      </c>
      <c r="R35" s="156">
        <v>900</v>
      </c>
      <c r="S35" s="157">
        <v>900</v>
      </c>
    </row>
    <row r="36" spans="1:19" ht="36.75" customHeight="1" x14ac:dyDescent="0.2">
      <c r="A36" s="209"/>
      <c r="B36" s="225"/>
      <c r="C36" s="229"/>
      <c r="D36" s="229"/>
      <c r="E36" s="230"/>
      <c r="F36" s="230"/>
      <c r="G36" s="230"/>
      <c r="H36" s="230"/>
      <c r="I36" s="148"/>
      <c r="J36" s="148"/>
      <c r="K36" s="164" t="s">
        <v>241</v>
      </c>
      <c r="L36" s="165">
        <v>1</v>
      </c>
      <c r="M36" s="165">
        <v>13</v>
      </c>
      <c r="N36" s="166">
        <v>7700095100</v>
      </c>
      <c r="O36" s="167">
        <v>850</v>
      </c>
      <c r="P36" s="168"/>
      <c r="Q36" s="156">
        <v>1330.5</v>
      </c>
      <c r="R36" s="156">
        <v>900</v>
      </c>
      <c r="S36" s="157">
        <v>900</v>
      </c>
    </row>
    <row r="37" spans="1:19" x14ac:dyDescent="0.2">
      <c r="A37" s="209"/>
      <c r="B37" s="231" t="s">
        <v>273</v>
      </c>
      <c r="C37" s="232"/>
      <c r="D37" s="232"/>
      <c r="E37" s="232"/>
      <c r="F37" s="232"/>
      <c r="G37" s="232"/>
      <c r="H37" s="232"/>
      <c r="I37" s="232"/>
      <c r="J37" s="232"/>
      <c r="K37" s="232"/>
      <c r="L37" s="169">
        <v>2</v>
      </c>
      <c r="M37" s="169">
        <v>0</v>
      </c>
      <c r="N37" s="170">
        <v>0</v>
      </c>
      <c r="O37" s="171">
        <v>0</v>
      </c>
      <c r="P37" s="172"/>
      <c r="Q37" s="173">
        <v>102000</v>
      </c>
      <c r="R37" s="173">
        <f t="shared" ref="R37:S40" si="3">R38</f>
        <v>103000</v>
      </c>
      <c r="S37" s="174">
        <f t="shared" si="3"/>
        <v>107100</v>
      </c>
    </row>
    <row r="38" spans="1:19" ht="24.75" customHeight="1" x14ac:dyDescent="0.2">
      <c r="A38" s="209"/>
      <c r="B38" s="233"/>
      <c r="C38" s="224"/>
      <c r="D38" s="232" t="s">
        <v>72</v>
      </c>
      <c r="E38" s="232"/>
      <c r="F38" s="232"/>
      <c r="G38" s="232"/>
      <c r="H38" s="232"/>
      <c r="I38" s="232"/>
      <c r="J38" s="232"/>
      <c r="K38" s="232"/>
      <c r="L38" s="169">
        <v>2</v>
      </c>
      <c r="M38" s="169">
        <v>3</v>
      </c>
      <c r="N38" s="170">
        <v>0</v>
      </c>
      <c r="O38" s="171">
        <v>0</v>
      </c>
      <c r="P38" s="172"/>
      <c r="Q38" s="173">
        <v>102000</v>
      </c>
      <c r="R38" s="173">
        <f t="shared" si="3"/>
        <v>103000</v>
      </c>
      <c r="S38" s="174">
        <f t="shared" si="3"/>
        <v>107100</v>
      </c>
    </row>
    <row r="39" spans="1:19" ht="67.5" customHeight="1" x14ac:dyDescent="0.2">
      <c r="A39" s="209"/>
      <c r="B39" s="233"/>
      <c r="C39" s="224"/>
      <c r="D39" s="224"/>
      <c r="E39" s="224"/>
      <c r="F39" s="234" t="s">
        <v>235</v>
      </c>
      <c r="G39" s="234"/>
      <c r="H39" s="234"/>
      <c r="I39" s="234"/>
      <c r="J39" s="234"/>
      <c r="K39" s="234"/>
      <c r="L39" s="175">
        <v>2</v>
      </c>
      <c r="M39" s="175">
        <v>3</v>
      </c>
      <c r="N39" s="176">
        <v>6500000000</v>
      </c>
      <c r="O39" s="177">
        <v>0</v>
      </c>
      <c r="P39" s="178"/>
      <c r="Q39" s="141">
        <v>102000</v>
      </c>
      <c r="R39" s="141">
        <f t="shared" si="3"/>
        <v>103000</v>
      </c>
      <c r="S39" s="142">
        <f t="shared" si="3"/>
        <v>107100</v>
      </c>
    </row>
    <row r="40" spans="1:19" ht="45.75" customHeight="1" x14ac:dyDescent="0.2">
      <c r="A40" s="209"/>
      <c r="B40" s="233"/>
      <c r="C40" s="224"/>
      <c r="D40" s="224"/>
      <c r="E40" s="224"/>
      <c r="F40" s="224"/>
      <c r="G40" s="224"/>
      <c r="H40" s="235" t="s">
        <v>274</v>
      </c>
      <c r="I40" s="235"/>
      <c r="J40" s="235"/>
      <c r="K40" s="235"/>
      <c r="L40" s="175">
        <v>2</v>
      </c>
      <c r="M40" s="175">
        <v>3</v>
      </c>
      <c r="N40" s="176">
        <v>6520000000</v>
      </c>
      <c r="O40" s="177">
        <v>0</v>
      </c>
      <c r="P40" s="178"/>
      <c r="Q40" s="141">
        <v>102000</v>
      </c>
      <c r="R40" s="141">
        <f t="shared" si="3"/>
        <v>103000</v>
      </c>
      <c r="S40" s="142">
        <f t="shared" si="3"/>
        <v>107100</v>
      </c>
    </row>
    <row r="41" spans="1:19" ht="39.75" customHeight="1" x14ac:dyDescent="0.2">
      <c r="A41" s="209"/>
      <c r="B41" s="233"/>
      <c r="C41" s="224"/>
      <c r="D41" s="224"/>
      <c r="E41" s="224"/>
      <c r="F41" s="224"/>
      <c r="G41" s="224"/>
      <c r="H41" s="235" t="s">
        <v>275</v>
      </c>
      <c r="I41" s="235"/>
      <c r="J41" s="235"/>
      <c r="K41" s="235"/>
      <c r="L41" s="175">
        <v>2</v>
      </c>
      <c r="M41" s="175">
        <v>3</v>
      </c>
      <c r="N41" s="176">
        <v>6520051180</v>
      </c>
      <c r="O41" s="177">
        <v>0</v>
      </c>
      <c r="P41" s="178"/>
      <c r="Q41" s="141">
        <v>102000</v>
      </c>
      <c r="R41" s="141">
        <f>R42+R43</f>
        <v>103000</v>
      </c>
      <c r="S41" s="142">
        <f>S42+S43</f>
        <v>107100</v>
      </c>
    </row>
    <row r="42" spans="1:19" ht="33.75" x14ac:dyDescent="0.2">
      <c r="A42" s="209"/>
      <c r="B42" s="233"/>
      <c r="C42" s="224"/>
      <c r="D42" s="224"/>
      <c r="E42" s="224"/>
      <c r="F42" s="224"/>
      <c r="G42" s="224"/>
      <c r="H42" s="224"/>
      <c r="I42" s="224"/>
      <c r="J42" s="224"/>
      <c r="K42" s="179" t="s">
        <v>233</v>
      </c>
      <c r="L42" s="175">
        <v>2</v>
      </c>
      <c r="M42" s="175">
        <v>3</v>
      </c>
      <c r="N42" s="176">
        <v>6520051180</v>
      </c>
      <c r="O42" s="177">
        <v>120</v>
      </c>
      <c r="P42" s="178"/>
      <c r="Q42" s="141">
        <v>100000</v>
      </c>
      <c r="R42" s="158">
        <v>101000</v>
      </c>
      <c r="S42" s="150">
        <v>105100</v>
      </c>
    </row>
    <row r="43" spans="1:19" ht="22.5" customHeight="1" x14ac:dyDescent="0.2">
      <c r="A43" s="209"/>
      <c r="B43" s="233"/>
      <c r="C43" s="224"/>
      <c r="D43" s="224"/>
      <c r="E43" s="224"/>
      <c r="F43" s="224"/>
      <c r="G43" s="224"/>
      <c r="H43" s="224"/>
      <c r="I43" s="224"/>
      <c r="J43" s="224"/>
      <c r="K43" s="179" t="s">
        <v>242</v>
      </c>
      <c r="L43" s="175">
        <v>2</v>
      </c>
      <c r="M43" s="175">
        <v>3</v>
      </c>
      <c r="N43" s="176">
        <v>6520051180</v>
      </c>
      <c r="O43" s="177">
        <v>240</v>
      </c>
      <c r="P43" s="178"/>
      <c r="Q43" s="141">
        <v>2000</v>
      </c>
      <c r="R43" s="158">
        <v>2000</v>
      </c>
      <c r="S43" s="150">
        <v>2000</v>
      </c>
    </row>
    <row r="44" spans="1:19" ht="37.5" customHeight="1" x14ac:dyDescent="0.2">
      <c r="A44" s="209"/>
      <c r="B44" s="233" t="s">
        <v>276</v>
      </c>
      <c r="C44" s="224"/>
      <c r="D44" s="224"/>
      <c r="E44" s="224"/>
      <c r="F44" s="224"/>
      <c r="G44" s="224"/>
      <c r="H44" s="224"/>
      <c r="I44" s="224"/>
      <c r="J44" s="224"/>
      <c r="K44" s="224"/>
      <c r="L44" s="151">
        <v>3</v>
      </c>
      <c r="M44" s="151">
        <v>0</v>
      </c>
      <c r="N44" s="152">
        <v>0</v>
      </c>
      <c r="O44" s="153">
        <v>0</v>
      </c>
      <c r="P44" s="134"/>
      <c r="Q44" s="173">
        <v>87989.82</v>
      </c>
      <c r="R44" s="173">
        <v>100000</v>
      </c>
      <c r="S44" s="174">
        <v>100000</v>
      </c>
    </row>
    <row r="45" spans="1:19" ht="24.75" customHeight="1" x14ac:dyDescent="0.2">
      <c r="A45" s="209"/>
      <c r="B45" s="225"/>
      <c r="C45" s="224" t="s">
        <v>76</v>
      </c>
      <c r="D45" s="224"/>
      <c r="E45" s="224"/>
      <c r="F45" s="224"/>
      <c r="G45" s="224"/>
      <c r="H45" s="224"/>
      <c r="I45" s="224"/>
      <c r="J45" s="224"/>
      <c r="K45" s="224"/>
      <c r="L45" s="151">
        <v>3</v>
      </c>
      <c r="M45" s="151">
        <v>10</v>
      </c>
      <c r="N45" s="152">
        <v>0</v>
      </c>
      <c r="O45" s="153">
        <v>0</v>
      </c>
      <c r="P45" s="134"/>
      <c r="Q45" s="173">
        <v>87989.82</v>
      </c>
      <c r="R45" s="173">
        <f t="shared" ref="R45:S48" si="4">R46</f>
        <v>100000</v>
      </c>
      <c r="S45" s="174">
        <f t="shared" si="4"/>
        <v>100000</v>
      </c>
    </row>
    <row r="46" spans="1:19" ht="66.75" customHeight="1" x14ac:dyDescent="0.2">
      <c r="A46" s="209"/>
      <c r="B46" s="225"/>
      <c r="C46" s="226"/>
      <c r="D46" s="226"/>
      <c r="E46" s="227" t="s">
        <v>235</v>
      </c>
      <c r="F46" s="227"/>
      <c r="G46" s="227"/>
      <c r="H46" s="227"/>
      <c r="I46" s="227"/>
      <c r="J46" s="227"/>
      <c r="K46" s="227"/>
      <c r="L46" s="137">
        <v>3</v>
      </c>
      <c r="M46" s="137">
        <v>10</v>
      </c>
      <c r="N46" s="138">
        <v>6500000000</v>
      </c>
      <c r="O46" s="139">
        <v>0</v>
      </c>
      <c r="P46" s="140"/>
      <c r="Q46" s="141">
        <v>87989.82</v>
      </c>
      <c r="R46" s="141">
        <f t="shared" si="4"/>
        <v>100000</v>
      </c>
      <c r="S46" s="142">
        <f t="shared" si="4"/>
        <v>100000</v>
      </c>
    </row>
    <row r="47" spans="1:19" ht="48" customHeight="1" x14ac:dyDescent="0.2">
      <c r="A47" s="209"/>
      <c r="B47" s="225"/>
      <c r="C47" s="226"/>
      <c r="D47" s="226"/>
      <c r="E47" s="228"/>
      <c r="F47" s="228"/>
      <c r="G47" s="227" t="s">
        <v>277</v>
      </c>
      <c r="H47" s="227"/>
      <c r="I47" s="227"/>
      <c r="J47" s="227"/>
      <c r="K47" s="227"/>
      <c r="L47" s="137">
        <v>3</v>
      </c>
      <c r="M47" s="137">
        <v>10</v>
      </c>
      <c r="N47" s="138">
        <v>6530000000</v>
      </c>
      <c r="O47" s="139">
        <v>0</v>
      </c>
      <c r="P47" s="140"/>
      <c r="Q47" s="141">
        <v>87989.82</v>
      </c>
      <c r="R47" s="141">
        <f t="shared" si="4"/>
        <v>100000</v>
      </c>
      <c r="S47" s="142">
        <f t="shared" si="4"/>
        <v>100000</v>
      </c>
    </row>
    <row r="48" spans="1:19" ht="52.5" customHeight="1" x14ac:dyDescent="0.2">
      <c r="A48" s="209"/>
      <c r="B48" s="225"/>
      <c r="C48" s="226"/>
      <c r="D48" s="226"/>
      <c r="E48" s="228"/>
      <c r="F48" s="228"/>
      <c r="G48" s="227" t="s">
        <v>278</v>
      </c>
      <c r="H48" s="227"/>
      <c r="I48" s="227"/>
      <c r="J48" s="227"/>
      <c r="K48" s="227"/>
      <c r="L48" s="137">
        <v>3</v>
      </c>
      <c r="M48" s="137">
        <v>10</v>
      </c>
      <c r="N48" s="138">
        <v>6530095020</v>
      </c>
      <c r="O48" s="139">
        <v>0</v>
      </c>
      <c r="P48" s="140"/>
      <c r="Q48" s="141">
        <v>87989.82</v>
      </c>
      <c r="R48" s="141">
        <f t="shared" si="4"/>
        <v>100000</v>
      </c>
      <c r="S48" s="142">
        <f t="shared" si="4"/>
        <v>100000</v>
      </c>
    </row>
    <row r="49" spans="1:19" ht="36" customHeight="1" x14ac:dyDescent="0.2">
      <c r="A49" s="209"/>
      <c r="B49" s="225"/>
      <c r="C49" s="226"/>
      <c r="D49" s="226"/>
      <c r="E49" s="228"/>
      <c r="F49" s="228"/>
      <c r="G49" s="230"/>
      <c r="H49" s="227" t="s">
        <v>255</v>
      </c>
      <c r="I49" s="227"/>
      <c r="J49" s="227"/>
      <c r="K49" s="227"/>
      <c r="L49" s="137">
        <v>3</v>
      </c>
      <c r="M49" s="137">
        <v>10</v>
      </c>
      <c r="N49" s="138">
        <v>6530095020</v>
      </c>
      <c r="O49" s="180">
        <v>240</v>
      </c>
      <c r="P49" s="181"/>
      <c r="Q49" s="156">
        <v>87989.92</v>
      </c>
      <c r="R49" s="158">
        <v>100000</v>
      </c>
      <c r="S49" s="150">
        <v>100000</v>
      </c>
    </row>
    <row r="50" spans="1:19" x14ac:dyDescent="0.2">
      <c r="A50" s="209"/>
      <c r="B50" s="233" t="s">
        <v>279</v>
      </c>
      <c r="C50" s="224"/>
      <c r="D50" s="224"/>
      <c r="E50" s="224"/>
      <c r="F50" s="224"/>
      <c r="G50" s="224"/>
      <c r="H50" s="224"/>
      <c r="I50" s="224"/>
      <c r="J50" s="224"/>
      <c r="K50" s="224"/>
      <c r="L50" s="151">
        <v>4</v>
      </c>
      <c r="M50" s="151">
        <v>0</v>
      </c>
      <c r="N50" s="152">
        <v>0</v>
      </c>
      <c r="O50" s="162">
        <v>0</v>
      </c>
      <c r="P50" s="163"/>
      <c r="Q50" s="154">
        <v>982755.13</v>
      </c>
      <c r="R50" s="173">
        <v>826000</v>
      </c>
      <c r="S50" s="174">
        <f>S51</f>
        <v>859000</v>
      </c>
    </row>
    <row r="51" spans="1:19" ht="25.5" customHeight="1" x14ac:dyDescent="0.2">
      <c r="A51" s="209"/>
      <c r="B51" s="225"/>
      <c r="C51" s="224" t="s">
        <v>280</v>
      </c>
      <c r="D51" s="224"/>
      <c r="E51" s="224"/>
      <c r="F51" s="224"/>
      <c r="G51" s="224"/>
      <c r="H51" s="224"/>
      <c r="I51" s="224"/>
      <c r="J51" s="224"/>
      <c r="K51" s="224"/>
      <c r="L51" s="151">
        <v>4</v>
      </c>
      <c r="M51" s="151">
        <v>9</v>
      </c>
      <c r="N51" s="152">
        <v>0</v>
      </c>
      <c r="O51" s="162">
        <v>0</v>
      </c>
      <c r="P51" s="163"/>
      <c r="Q51" s="154">
        <v>982755.13</v>
      </c>
      <c r="R51" s="173">
        <v>826000</v>
      </c>
      <c r="S51" s="174">
        <v>859000</v>
      </c>
    </row>
    <row r="52" spans="1:19" ht="48" customHeight="1" x14ac:dyDescent="0.2">
      <c r="A52" s="209"/>
      <c r="B52" s="225"/>
      <c r="C52" s="226"/>
      <c r="D52" s="226"/>
      <c r="E52" s="228"/>
      <c r="F52" s="228"/>
      <c r="G52" s="227" t="s">
        <v>281</v>
      </c>
      <c r="H52" s="227"/>
      <c r="I52" s="227"/>
      <c r="J52" s="227"/>
      <c r="K52" s="227"/>
      <c r="L52" s="137">
        <v>4</v>
      </c>
      <c r="M52" s="137">
        <v>9</v>
      </c>
      <c r="N52" s="138">
        <v>6540000000</v>
      </c>
      <c r="O52" s="167">
        <v>0</v>
      </c>
      <c r="P52" s="168"/>
      <c r="Q52" s="156">
        <v>982755.13</v>
      </c>
      <c r="R52" s="141">
        <f>R53</f>
        <v>826000</v>
      </c>
      <c r="S52" s="142">
        <v>859000</v>
      </c>
    </row>
    <row r="53" spans="1:19" ht="42.75" customHeight="1" x14ac:dyDescent="0.2">
      <c r="A53" s="209"/>
      <c r="B53" s="225"/>
      <c r="C53" s="226"/>
      <c r="D53" s="226"/>
      <c r="E53" s="228"/>
      <c r="F53" s="228"/>
      <c r="G53" s="227" t="s">
        <v>282</v>
      </c>
      <c r="H53" s="227"/>
      <c r="I53" s="227"/>
      <c r="J53" s="227"/>
      <c r="K53" s="227"/>
      <c r="L53" s="137">
        <v>4</v>
      </c>
      <c r="M53" s="137">
        <v>9</v>
      </c>
      <c r="N53" s="138">
        <v>6540095280</v>
      </c>
      <c r="O53" s="139">
        <v>0</v>
      </c>
      <c r="P53" s="140"/>
      <c r="Q53" s="156">
        <v>982755.13</v>
      </c>
      <c r="R53" s="141">
        <v>826000</v>
      </c>
      <c r="S53" s="142">
        <v>859000</v>
      </c>
    </row>
    <row r="54" spans="1:19" ht="42.75" customHeight="1" x14ac:dyDescent="0.2">
      <c r="A54" s="209"/>
      <c r="B54" s="225"/>
      <c r="C54" s="229"/>
      <c r="D54" s="229"/>
      <c r="E54" s="230"/>
      <c r="F54" s="230"/>
      <c r="G54" s="148"/>
      <c r="H54" s="148"/>
      <c r="I54" s="148"/>
      <c r="J54" s="148"/>
      <c r="K54" s="148" t="s">
        <v>243</v>
      </c>
      <c r="L54" s="137">
        <v>4</v>
      </c>
      <c r="M54" s="137">
        <v>9</v>
      </c>
      <c r="N54" s="138">
        <v>6540095280</v>
      </c>
      <c r="O54" s="139">
        <v>240</v>
      </c>
      <c r="P54" s="140"/>
      <c r="Q54" s="156">
        <v>982755.13</v>
      </c>
      <c r="R54" s="141">
        <v>826000</v>
      </c>
      <c r="S54" s="142">
        <v>859000</v>
      </c>
    </row>
    <row r="55" spans="1:19" ht="42.75" customHeight="1" x14ac:dyDescent="0.2">
      <c r="A55" s="209"/>
      <c r="B55" s="225"/>
      <c r="C55" s="229"/>
      <c r="D55" s="229"/>
      <c r="E55" s="230"/>
      <c r="F55" s="230"/>
      <c r="G55" s="148"/>
      <c r="H55" s="148"/>
      <c r="I55" s="148"/>
      <c r="J55" s="148"/>
      <c r="K55" s="182" t="s">
        <v>244</v>
      </c>
      <c r="L55" s="137">
        <v>5</v>
      </c>
      <c r="M55" s="137">
        <v>0</v>
      </c>
      <c r="N55" s="138">
        <v>0</v>
      </c>
      <c r="O55" s="139">
        <v>0</v>
      </c>
      <c r="P55" s="140"/>
      <c r="Q55" s="154">
        <v>1163096.6299999999</v>
      </c>
      <c r="R55" s="141"/>
      <c r="S55" s="142"/>
    </row>
    <row r="56" spans="1:19" ht="42.75" customHeight="1" x14ac:dyDescent="0.2">
      <c r="A56" s="209"/>
      <c r="B56" s="225"/>
      <c r="C56" s="229"/>
      <c r="D56" s="229"/>
      <c r="E56" s="230"/>
      <c r="F56" s="230"/>
      <c r="G56" s="148"/>
      <c r="H56" s="148"/>
      <c r="I56" s="148"/>
      <c r="J56" s="148"/>
      <c r="K56" s="148" t="s">
        <v>245</v>
      </c>
      <c r="L56" s="137">
        <v>5</v>
      </c>
      <c r="M56" s="137">
        <v>3</v>
      </c>
      <c r="N56" s="138">
        <v>6500000000</v>
      </c>
      <c r="O56" s="139">
        <v>0</v>
      </c>
      <c r="P56" s="140"/>
      <c r="Q56" s="156">
        <v>1163096.6299999999</v>
      </c>
      <c r="R56" s="141"/>
      <c r="S56" s="142"/>
    </row>
    <row r="57" spans="1:19" ht="72.75" customHeight="1" x14ac:dyDescent="0.2">
      <c r="A57" s="209"/>
      <c r="B57" s="225"/>
      <c r="C57" s="229"/>
      <c r="D57" s="229"/>
      <c r="E57" s="230"/>
      <c r="F57" s="230"/>
      <c r="G57" s="148"/>
      <c r="H57" s="148"/>
      <c r="I57" s="148"/>
      <c r="J57" s="148"/>
      <c r="K57" s="148" t="s">
        <v>235</v>
      </c>
      <c r="L57" s="137">
        <v>5</v>
      </c>
      <c r="M57" s="137">
        <v>3</v>
      </c>
      <c r="N57" s="138">
        <v>6500000000</v>
      </c>
      <c r="O57" s="139">
        <v>0</v>
      </c>
      <c r="P57" s="140"/>
      <c r="Q57" s="156">
        <v>1163096.6299999999</v>
      </c>
      <c r="R57" s="141"/>
      <c r="S57" s="142"/>
    </row>
    <row r="58" spans="1:19" ht="59.25" customHeight="1" x14ac:dyDescent="0.2">
      <c r="A58" s="209"/>
      <c r="B58" s="225"/>
      <c r="C58" s="229"/>
      <c r="D58" s="229"/>
      <c r="E58" s="230"/>
      <c r="F58" s="230"/>
      <c r="G58" s="148"/>
      <c r="H58" s="148"/>
      <c r="I58" s="148"/>
      <c r="J58" s="148"/>
      <c r="K58" s="148" t="s">
        <v>236</v>
      </c>
      <c r="L58" s="137">
        <v>5</v>
      </c>
      <c r="M58" s="137">
        <v>3</v>
      </c>
      <c r="N58" s="138">
        <v>6550000000</v>
      </c>
      <c r="O58" s="139">
        <v>0</v>
      </c>
      <c r="P58" s="140"/>
      <c r="Q58" s="156">
        <v>1163096.6299999999</v>
      </c>
      <c r="R58" s="141"/>
      <c r="S58" s="142"/>
    </row>
    <row r="59" spans="1:19" ht="42.75" customHeight="1" x14ac:dyDescent="0.2">
      <c r="A59" s="209"/>
      <c r="B59" s="225"/>
      <c r="C59" s="229"/>
      <c r="D59" s="229"/>
      <c r="E59" s="230"/>
      <c r="F59" s="230"/>
      <c r="G59" s="148"/>
      <c r="H59" s="148"/>
      <c r="I59" s="148"/>
      <c r="J59" s="148"/>
      <c r="K59" s="148" t="s">
        <v>246</v>
      </c>
      <c r="L59" s="137">
        <v>5</v>
      </c>
      <c r="M59" s="137">
        <v>3</v>
      </c>
      <c r="N59" s="138" t="s">
        <v>247</v>
      </c>
      <c r="O59" s="139">
        <v>0</v>
      </c>
      <c r="P59" s="140"/>
      <c r="Q59" s="156">
        <v>990000</v>
      </c>
      <c r="R59" s="141"/>
      <c r="S59" s="142"/>
    </row>
    <row r="60" spans="1:19" ht="42.75" customHeight="1" x14ac:dyDescent="0.2">
      <c r="A60" s="209"/>
      <c r="B60" s="225"/>
      <c r="C60" s="229"/>
      <c r="D60" s="229"/>
      <c r="E60" s="230"/>
      <c r="F60" s="230"/>
      <c r="G60" s="148"/>
      <c r="H60" s="148"/>
      <c r="I60" s="148"/>
      <c r="J60" s="148"/>
      <c r="K60" s="148" t="s">
        <v>248</v>
      </c>
      <c r="L60" s="137">
        <v>5</v>
      </c>
      <c r="M60" s="137">
        <v>3</v>
      </c>
      <c r="N60" s="138" t="s">
        <v>247</v>
      </c>
      <c r="O60" s="139">
        <v>240</v>
      </c>
      <c r="P60" s="140"/>
      <c r="Q60" s="156">
        <v>990000</v>
      </c>
      <c r="R60" s="141"/>
      <c r="S60" s="142"/>
    </row>
    <row r="61" spans="1:19" ht="42.75" customHeight="1" x14ac:dyDescent="0.2">
      <c r="A61" s="209"/>
      <c r="B61" s="225"/>
      <c r="C61" s="229"/>
      <c r="D61" s="229"/>
      <c r="E61" s="230"/>
      <c r="F61" s="230"/>
      <c r="G61" s="148"/>
      <c r="H61" s="148"/>
      <c r="I61" s="148"/>
      <c r="J61" s="148"/>
      <c r="K61" s="148" t="s">
        <v>249</v>
      </c>
      <c r="L61" s="137">
        <v>5</v>
      </c>
      <c r="M61" s="137">
        <v>3</v>
      </c>
      <c r="N61" s="138">
        <v>6550095310</v>
      </c>
      <c r="O61" s="139">
        <v>0</v>
      </c>
      <c r="P61" s="140"/>
      <c r="Q61" s="156">
        <v>173096.63</v>
      </c>
      <c r="R61" s="141"/>
      <c r="S61" s="142"/>
    </row>
    <row r="62" spans="1:19" ht="42.75" customHeight="1" x14ac:dyDescent="0.2">
      <c r="A62" s="209"/>
      <c r="B62" s="225"/>
      <c r="C62" s="229"/>
      <c r="D62" s="229"/>
      <c r="E62" s="230"/>
      <c r="F62" s="230"/>
      <c r="G62" s="148"/>
      <c r="H62" s="148"/>
      <c r="I62" s="148"/>
      <c r="J62" s="148"/>
      <c r="K62" s="148" t="s">
        <v>250</v>
      </c>
      <c r="L62" s="137">
        <v>5</v>
      </c>
      <c r="M62" s="137">
        <v>3</v>
      </c>
      <c r="N62" s="138">
        <v>6550095310</v>
      </c>
      <c r="O62" s="139">
        <v>200</v>
      </c>
      <c r="P62" s="140"/>
      <c r="Q62" s="156">
        <v>173096.63</v>
      </c>
      <c r="R62" s="141"/>
      <c r="S62" s="142"/>
    </row>
    <row r="63" spans="1:19" ht="42.75" customHeight="1" x14ac:dyDescent="0.2">
      <c r="A63" s="209"/>
      <c r="B63" s="225"/>
      <c r="C63" s="229"/>
      <c r="D63" s="229"/>
      <c r="E63" s="230"/>
      <c r="F63" s="230"/>
      <c r="G63" s="148"/>
      <c r="H63" s="148"/>
      <c r="I63" s="148"/>
      <c r="J63" s="148"/>
      <c r="K63" s="148" t="s">
        <v>248</v>
      </c>
      <c r="L63" s="137">
        <v>5</v>
      </c>
      <c r="M63" s="137">
        <v>3</v>
      </c>
      <c r="N63" s="138">
        <v>6550095310</v>
      </c>
      <c r="O63" s="139">
        <v>240</v>
      </c>
      <c r="P63" s="140"/>
      <c r="Q63" s="156">
        <v>173096.63</v>
      </c>
      <c r="R63" s="141"/>
      <c r="S63" s="142"/>
    </row>
    <row r="64" spans="1:19" x14ac:dyDescent="0.2">
      <c r="A64" s="209"/>
      <c r="B64" s="225"/>
      <c r="C64" s="224" t="s">
        <v>283</v>
      </c>
      <c r="D64" s="224"/>
      <c r="E64" s="224"/>
      <c r="F64" s="224"/>
      <c r="G64" s="224"/>
      <c r="H64" s="224"/>
      <c r="I64" s="224"/>
      <c r="J64" s="224"/>
      <c r="K64" s="224"/>
      <c r="L64" s="151">
        <v>8</v>
      </c>
      <c r="M64" s="151">
        <v>1</v>
      </c>
      <c r="N64" s="152">
        <v>0</v>
      </c>
      <c r="O64" s="153">
        <v>0</v>
      </c>
      <c r="P64" s="134">
        <v>121093.54</v>
      </c>
      <c r="Q64" s="173">
        <v>2247138.33</v>
      </c>
      <c r="R64" s="183">
        <v>1965230</v>
      </c>
      <c r="S64" s="184">
        <v>1876230</v>
      </c>
    </row>
    <row r="65" spans="1:19" ht="69.75" customHeight="1" x14ac:dyDescent="0.2">
      <c r="A65" s="209"/>
      <c r="B65" s="225"/>
      <c r="C65" s="226"/>
      <c r="D65" s="226"/>
      <c r="E65" s="227" t="s">
        <v>284</v>
      </c>
      <c r="F65" s="227"/>
      <c r="G65" s="227"/>
      <c r="H65" s="227"/>
      <c r="I65" s="227"/>
      <c r="J65" s="227"/>
      <c r="K65" s="227"/>
      <c r="L65" s="137">
        <v>8</v>
      </c>
      <c r="M65" s="137">
        <v>1</v>
      </c>
      <c r="N65" s="138">
        <v>6500000000</v>
      </c>
      <c r="O65" s="139">
        <v>0</v>
      </c>
      <c r="P65" s="140">
        <v>121093.54</v>
      </c>
      <c r="Q65" s="141">
        <v>2247138.33</v>
      </c>
      <c r="R65" s="158">
        <v>1965230</v>
      </c>
      <c r="S65" s="150">
        <v>1876230</v>
      </c>
    </row>
    <row r="66" spans="1:19" ht="36" customHeight="1" x14ac:dyDescent="0.2">
      <c r="A66" s="209"/>
      <c r="B66" s="225"/>
      <c r="C66" s="226"/>
      <c r="D66" s="226"/>
      <c r="E66" s="227" t="s">
        <v>285</v>
      </c>
      <c r="F66" s="227"/>
      <c r="G66" s="227"/>
      <c r="H66" s="227"/>
      <c r="I66" s="227"/>
      <c r="J66" s="227"/>
      <c r="K66" s="227"/>
      <c r="L66" s="137">
        <v>8</v>
      </c>
      <c r="M66" s="137">
        <v>1</v>
      </c>
      <c r="N66" s="138">
        <v>6560000000</v>
      </c>
      <c r="O66" s="139">
        <v>0</v>
      </c>
      <c r="P66" s="140">
        <v>121093.54</v>
      </c>
      <c r="Q66" s="141">
        <v>2247138.33</v>
      </c>
      <c r="R66" s="158">
        <v>1965230</v>
      </c>
      <c r="S66" s="150">
        <v>1876230</v>
      </c>
    </row>
    <row r="67" spans="1:19" ht="57.75" customHeight="1" x14ac:dyDescent="0.2">
      <c r="A67" s="209"/>
      <c r="B67" s="225"/>
      <c r="C67" s="229"/>
      <c r="D67" s="229"/>
      <c r="E67" s="148"/>
      <c r="F67" s="148"/>
      <c r="G67" s="227" t="s">
        <v>286</v>
      </c>
      <c r="H67" s="227"/>
      <c r="I67" s="227"/>
      <c r="J67" s="227"/>
      <c r="K67" s="227"/>
      <c r="L67" s="137">
        <v>8</v>
      </c>
      <c r="M67" s="137">
        <v>1</v>
      </c>
      <c r="N67" s="138">
        <v>6560075080</v>
      </c>
      <c r="O67" s="139">
        <v>0</v>
      </c>
      <c r="P67" s="140">
        <v>55000</v>
      </c>
      <c r="Q67" s="141">
        <v>1651600</v>
      </c>
      <c r="R67" s="158">
        <v>1825100</v>
      </c>
      <c r="S67" s="150">
        <v>1876230</v>
      </c>
    </row>
    <row r="68" spans="1:19" ht="15.75" customHeight="1" x14ac:dyDescent="0.2">
      <c r="A68" s="209"/>
      <c r="B68" s="225"/>
      <c r="C68" s="226"/>
      <c r="D68" s="226"/>
      <c r="E68" s="228"/>
      <c r="F68" s="228"/>
      <c r="G68" s="227" t="s">
        <v>195</v>
      </c>
      <c r="H68" s="227"/>
      <c r="I68" s="227"/>
      <c r="J68" s="227"/>
      <c r="K68" s="227"/>
      <c r="L68" s="137">
        <v>8</v>
      </c>
      <c r="M68" s="137">
        <v>1</v>
      </c>
      <c r="N68" s="138">
        <v>6560075080</v>
      </c>
      <c r="O68" s="139">
        <v>540</v>
      </c>
      <c r="P68" s="140">
        <v>55000</v>
      </c>
      <c r="Q68" s="141">
        <v>1651600</v>
      </c>
      <c r="R68" s="158">
        <v>1825100</v>
      </c>
      <c r="S68" s="150">
        <v>1825100</v>
      </c>
    </row>
    <row r="69" spans="1:19" ht="24" customHeight="1" x14ac:dyDescent="0.2">
      <c r="A69" s="209"/>
      <c r="B69" s="225"/>
      <c r="C69" s="229"/>
      <c r="D69" s="229"/>
      <c r="E69" s="230"/>
      <c r="F69" s="230"/>
      <c r="G69" s="148"/>
      <c r="H69" s="148"/>
      <c r="I69" s="148"/>
      <c r="J69" s="148"/>
      <c r="K69" s="148" t="s">
        <v>251</v>
      </c>
      <c r="L69" s="137">
        <v>8</v>
      </c>
      <c r="M69" s="137">
        <v>1</v>
      </c>
      <c r="N69" s="138">
        <v>6560097030</v>
      </c>
      <c r="O69" s="139">
        <v>0</v>
      </c>
      <c r="P69" s="140"/>
      <c r="Q69" s="141">
        <v>228500</v>
      </c>
      <c r="R69" s="158"/>
      <c r="S69" s="150"/>
    </row>
    <row r="70" spans="1:19" ht="24" customHeight="1" x14ac:dyDescent="0.2">
      <c r="A70" s="209"/>
      <c r="B70" s="225"/>
      <c r="C70" s="229"/>
      <c r="D70" s="229"/>
      <c r="E70" s="230"/>
      <c r="F70" s="230"/>
      <c r="G70" s="148"/>
      <c r="H70" s="148"/>
      <c r="I70" s="148"/>
      <c r="J70" s="148"/>
      <c r="K70" s="148" t="s">
        <v>252</v>
      </c>
      <c r="L70" s="137">
        <v>8</v>
      </c>
      <c r="M70" s="137">
        <v>1</v>
      </c>
      <c r="N70" s="138">
        <v>6560097030</v>
      </c>
      <c r="O70" s="139">
        <v>500</v>
      </c>
      <c r="P70" s="140"/>
      <c r="Q70" s="141">
        <v>228500</v>
      </c>
      <c r="R70" s="158"/>
      <c r="S70" s="150"/>
    </row>
    <row r="71" spans="1:19" ht="15.75" customHeight="1" x14ac:dyDescent="0.2">
      <c r="A71" s="209"/>
      <c r="B71" s="225"/>
      <c r="C71" s="229"/>
      <c r="D71" s="229"/>
      <c r="E71" s="230"/>
      <c r="F71" s="230"/>
      <c r="G71" s="148"/>
      <c r="H71" s="148"/>
      <c r="I71" s="148"/>
      <c r="J71" s="148"/>
      <c r="K71" s="148" t="s">
        <v>253</v>
      </c>
      <c r="L71" s="137">
        <v>8</v>
      </c>
      <c r="M71" s="137">
        <v>1</v>
      </c>
      <c r="N71" s="138">
        <v>6560097030</v>
      </c>
      <c r="O71" s="139">
        <v>540</v>
      </c>
      <c r="P71" s="140"/>
      <c r="Q71" s="141">
        <v>228500</v>
      </c>
      <c r="R71" s="158"/>
      <c r="S71" s="150"/>
    </row>
    <row r="72" spans="1:19" ht="47.25" customHeight="1" x14ac:dyDescent="0.2">
      <c r="A72" s="209"/>
      <c r="B72" s="225"/>
      <c r="C72" s="226"/>
      <c r="D72" s="226"/>
      <c r="E72" s="228"/>
      <c r="F72" s="228"/>
      <c r="G72" s="230"/>
      <c r="H72" s="227" t="s">
        <v>287</v>
      </c>
      <c r="I72" s="227"/>
      <c r="J72" s="227"/>
      <c r="K72" s="227"/>
      <c r="L72" s="137">
        <v>8</v>
      </c>
      <c r="M72" s="137">
        <v>1</v>
      </c>
      <c r="N72" s="138">
        <v>6560095100</v>
      </c>
      <c r="O72" s="139">
        <v>0</v>
      </c>
      <c r="P72" s="140"/>
      <c r="Q72" s="141">
        <v>90000</v>
      </c>
      <c r="R72" s="158"/>
      <c r="S72" s="150"/>
    </row>
    <row r="73" spans="1:19" ht="47.25" customHeight="1" x14ac:dyDescent="0.2">
      <c r="A73" s="209"/>
      <c r="B73" s="225"/>
      <c r="C73" s="229"/>
      <c r="D73" s="229"/>
      <c r="E73" s="230"/>
      <c r="F73" s="230"/>
      <c r="G73" s="230"/>
      <c r="H73" s="148"/>
      <c r="I73" s="148"/>
      <c r="J73" s="148"/>
      <c r="K73" s="148" t="s">
        <v>254</v>
      </c>
      <c r="L73" s="137">
        <v>8</v>
      </c>
      <c r="M73" s="137">
        <v>1</v>
      </c>
      <c r="N73" s="138">
        <v>6560095110</v>
      </c>
      <c r="O73" s="139">
        <v>200</v>
      </c>
      <c r="P73" s="140"/>
      <c r="Q73" s="141">
        <v>90000</v>
      </c>
      <c r="R73" s="158"/>
      <c r="S73" s="150"/>
    </row>
    <row r="74" spans="1:19" ht="36" customHeight="1" x14ac:dyDescent="0.2">
      <c r="A74" s="209"/>
      <c r="B74" s="225"/>
      <c r="C74" s="229"/>
      <c r="D74" s="229"/>
      <c r="E74" s="230"/>
      <c r="F74" s="230"/>
      <c r="G74" s="230"/>
      <c r="H74" s="148"/>
      <c r="I74" s="148"/>
      <c r="J74" s="148"/>
      <c r="K74" s="148" t="s">
        <v>255</v>
      </c>
      <c r="L74" s="137">
        <v>8</v>
      </c>
      <c r="M74" s="137">
        <v>1</v>
      </c>
      <c r="N74" s="138">
        <v>6560095110</v>
      </c>
      <c r="O74" s="139">
        <v>240</v>
      </c>
      <c r="P74" s="140"/>
      <c r="Q74" s="141">
        <v>90000</v>
      </c>
      <c r="R74" s="158"/>
      <c r="S74" s="150"/>
    </row>
    <row r="75" spans="1:19" ht="36" customHeight="1" x14ac:dyDescent="0.2">
      <c r="A75" s="209"/>
      <c r="B75" s="236"/>
      <c r="C75" s="237"/>
      <c r="D75" s="237"/>
      <c r="E75" s="238"/>
      <c r="F75" s="238"/>
      <c r="G75" s="238"/>
      <c r="H75" s="185"/>
      <c r="I75" s="185"/>
      <c r="J75" s="185"/>
      <c r="K75" s="185" t="s">
        <v>256</v>
      </c>
      <c r="L75" s="186">
        <v>8</v>
      </c>
      <c r="M75" s="186">
        <v>1</v>
      </c>
      <c r="N75" s="187">
        <v>6560095220</v>
      </c>
      <c r="O75" s="188">
        <v>0</v>
      </c>
      <c r="P75" s="189">
        <v>66093.539999999994</v>
      </c>
      <c r="Q75" s="190">
        <v>277038.33</v>
      </c>
      <c r="R75" s="191">
        <v>140130</v>
      </c>
      <c r="S75" s="192">
        <v>51130</v>
      </c>
    </row>
    <row r="76" spans="1:19" ht="36" customHeight="1" x14ac:dyDescent="0.2">
      <c r="A76" s="209"/>
      <c r="B76" s="236"/>
      <c r="C76" s="237"/>
      <c r="D76" s="237"/>
      <c r="E76" s="238"/>
      <c r="F76" s="238"/>
      <c r="G76" s="238"/>
      <c r="H76" s="185"/>
      <c r="I76" s="185"/>
      <c r="J76" s="185"/>
      <c r="K76" s="148" t="s">
        <v>254</v>
      </c>
      <c r="L76" s="186">
        <v>8</v>
      </c>
      <c r="M76" s="186">
        <v>1</v>
      </c>
      <c r="N76" s="187">
        <v>6560095220</v>
      </c>
      <c r="O76" s="188">
        <v>200</v>
      </c>
      <c r="P76" s="189">
        <v>66093.539999999994</v>
      </c>
      <c r="Q76" s="190">
        <v>277038.33</v>
      </c>
      <c r="R76" s="191">
        <v>140130</v>
      </c>
      <c r="S76" s="192">
        <v>51130</v>
      </c>
    </row>
    <row r="77" spans="1:19" ht="36" customHeight="1" x14ac:dyDescent="0.2">
      <c r="A77" s="209"/>
      <c r="B77" s="236"/>
      <c r="C77" s="237"/>
      <c r="D77" s="237"/>
      <c r="E77" s="238"/>
      <c r="F77" s="238"/>
      <c r="G77" s="238"/>
      <c r="H77" s="185"/>
      <c r="I77" s="185"/>
      <c r="J77" s="185"/>
      <c r="K77" s="148" t="s">
        <v>255</v>
      </c>
      <c r="L77" s="186">
        <v>8</v>
      </c>
      <c r="M77" s="186">
        <v>1</v>
      </c>
      <c r="N77" s="187">
        <v>6560095220</v>
      </c>
      <c r="O77" s="188">
        <v>240</v>
      </c>
      <c r="P77" s="189">
        <v>66093.539999999994</v>
      </c>
      <c r="Q77" s="190">
        <v>277038.33</v>
      </c>
      <c r="R77" s="191">
        <v>140130</v>
      </c>
      <c r="S77" s="192">
        <v>51130</v>
      </c>
    </row>
    <row r="78" spans="1:19" ht="36" customHeight="1" x14ac:dyDescent="0.2">
      <c r="A78" s="209"/>
      <c r="B78" s="236"/>
      <c r="C78" s="237"/>
      <c r="D78" s="237"/>
      <c r="E78" s="238"/>
      <c r="F78" s="238"/>
      <c r="G78" s="238"/>
      <c r="H78" s="185"/>
      <c r="I78" s="185"/>
      <c r="J78" s="185"/>
      <c r="K78" s="193" t="s">
        <v>257</v>
      </c>
      <c r="L78" s="186">
        <v>11</v>
      </c>
      <c r="M78" s="186">
        <v>0</v>
      </c>
      <c r="N78" s="187">
        <v>0</v>
      </c>
      <c r="O78" s="188">
        <v>0</v>
      </c>
      <c r="P78" s="189"/>
      <c r="Q78" s="190">
        <v>1525238</v>
      </c>
      <c r="R78" s="191"/>
      <c r="S78" s="192"/>
    </row>
    <row r="79" spans="1:19" ht="36" customHeight="1" x14ac:dyDescent="0.2">
      <c r="A79" s="209"/>
      <c r="B79" s="236"/>
      <c r="C79" s="237"/>
      <c r="D79" s="237"/>
      <c r="E79" s="238"/>
      <c r="F79" s="238"/>
      <c r="G79" s="238"/>
      <c r="H79" s="185"/>
      <c r="I79" s="185"/>
      <c r="J79" s="185"/>
      <c r="K79" s="193" t="s">
        <v>185</v>
      </c>
      <c r="L79" s="186">
        <v>11</v>
      </c>
      <c r="M79" s="186">
        <v>1</v>
      </c>
      <c r="N79" s="187">
        <v>0</v>
      </c>
      <c r="O79" s="188">
        <v>0</v>
      </c>
      <c r="P79" s="189"/>
      <c r="Q79" s="190">
        <v>1525238</v>
      </c>
      <c r="R79" s="191"/>
      <c r="S79" s="192"/>
    </row>
    <row r="80" spans="1:19" ht="69" customHeight="1" x14ac:dyDescent="0.2">
      <c r="A80" s="209"/>
      <c r="B80" s="236"/>
      <c r="C80" s="237"/>
      <c r="D80" s="237"/>
      <c r="E80" s="238"/>
      <c r="F80" s="238"/>
      <c r="G80" s="238"/>
      <c r="H80" s="185"/>
      <c r="I80" s="185"/>
      <c r="J80" s="185"/>
      <c r="K80" s="185" t="s">
        <v>235</v>
      </c>
      <c r="L80" s="194">
        <v>11</v>
      </c>
      <c r="M80" s="186">
        <v>1</v>
      </c>
      <c r="N80" s="195">
        <v>6560000000</v>
      </c>
      <c r="O80" s="196">
        <v>0</v>
      </c>
      <c r="P80" s="197"/>
      <c r="Q80" s="198">
        <v>1525238</v>
      </c>
      <c r="R80" s="191"/>
      <c r="S80" s="192"/>
    </row>
    <row r="81" spans="1:19" ht="36" customHeight="1" x14ac:dyDescent="0.2">
      <c r="A81" s="209"/>
      <c r="B81" s="236"/>
      <c r="C81" s="237"/>
      <c r="D81" s="237"/>
      <c r="E81" s="238"/>
      <c r="F81" s="238"/>
      <c r="G81" s="238"/>
      <c r="H81" s="185"/>
      <c r="I81" s="185"/>
      <c r="J81" s="185"/>
      <c r="K81" s="185" t="s">
        <v>258</v>
      </c>
      <c r="L81" s="186">
        <v>11</v>
      </c>
      <c r="M81" s="186">
        <v>1</v>
      </c>
      <c r="N81" s="187" t="s">
        <v>259</v>
      </c>
      <c r="O81" s="188">
        <v>0</v>
      </c>
      <c r="P81" s="189"/>
      <c r="Q81" s="190">
        <v>1525238</v>
      </c>
      <c r="R81" s="191"/>
      <c r="S81" s="192"/>
    </row>
    <row r="82" spans="1:19" ht="36" customHeight="1" thickBot="1" x14ac:dyDescent="0.25">
      <c r="A82" s="209"/>
      <c r="B82" s="236"/>
      <c r="C82" s="237"/>
      <c r="D82" s="237"/>
      <c r="E82" s="238"/>
      <c r="F82" s="238"/>
      <c r="G82" s="238"/>
      <c r="H82" s="185"/>
      <c r="I82" s="185"/>
      <c r="J82" s="185"/>
      <c r="K82" s="148" t="s">
        <v>255</v>
      </c>
      <c r="L82" s="186">
        <v>11</v>
      </c>
      <c r="M82" s="186">
        <v>1</v>
      </c>
      <c r="N82" s="187" t="s">
        <v>259</v>
      </c>
      <c r="O82" s="188">
        <v>240</v>
      </c>
      <c r="P82" s="189"/>
      <c r="Q82" s="190">
        <v>1525238</v>
      </c>
      <c r="R82" s="191"/>
      <c r="S82" s="192"/>
    </row>
    <row r="83" spans="1:19" ht="13.5" thickBot="1" x14ac:dyDescent="0.25">
      <c r="A83" s="222"/>
      <c r="B83" s="220" t="s">
        <v>288</v>
      </c>
      <c r="C83" s="221"/>
      <c r="D83" s="221"/>
      <c r="E83" s="221"/>
      <c r="F83" s="221"/>
      <c r="G83" s="221"/>
      <c r="H83" s="221"/>
      <c r="I83" s="221"/>
      <c r="J83" s="221"/>
      <c r="K83" s="221"/>
      <c r="L83" s="199" t="s">
        <v>260</v>
      </c>
      <c r="M83" s="199" t="s">
        <v>260</v>
      </c>
      <c r="N83" s="199" t="s">
        <v>260</v>
      </c>
      <c r="O83" s="200" t="s">
        <v>260</v>
      </c>
      <c r="P83" s="201">
        <v>121093.54</v>
      </c>
      <c r="Q83" s="202">
        <v>8133211.5899999999</v>
      </c>
      <c r="R83" s="202">
        <v>5055100</v>
      </c>
      <c r="S83" s="203">
        <v>5003200</v>
      </c>
    </row>
    <row r="84" spans="1:19" ht="2.25" customHeight="1" thickBot="1" x14ac:dyDescent="0.25">
      <c r="A84" s="222"/>
      <c r="B84" s="239"/>
      <c r="C84" s="240"/>
      <c r="D84" s="240"/>
      <c r="E84" s="240"/>
      <c r="F84" s="240"/>
      <c r="G84" s="240"/>
      <c r="H84" s="240"/>
      <c r="I84" s="240"/>
      <c r="J84" s="240"/>
      <c r="K84" s="240"/>
      <c r="L84" s="204"/>
      <c r="M84" s="204"/>
      <c r="N84" s="204"/>
      <c r="O84" s="205"/>
      <c r="P84" s="206"/>
      <c r="Q84" s="207"/>
      <c r="R84" s="207"/>
      <c r="S84" s="208"/>
    </row>
    <row r="85" spans="1:19" x14ac:dyDescent="0.2">
      <c r="A85" s="106"/>
      <c r="B85" s="106"/>
      <c r="C85" s="222"/>
      <c r="D85" s="222"/>
      <c r="E85" s="222"/>
      <c r="F85" s="222"/>
      <c r="G85" s="209"/>
      <c r="H85" s="222"/>
      <c r="I85" s="222"/>
      <c r="J85" s="222"/>
      <c r="K85" s="222"/>
      <c r="L85" s="106"/>
      <c r="M85" s="106"/>
      <c r="N85" s="209"/>
      <c r="O85" s="209"/>
      <c r="P85" s="210"/>
      <c r="Q85" s="211"/>
      <c r="R85" s="211"/>
      <c r="S85" s="106"/>
    </row>
    <row r="86" spans="1:19" x14ac:dyDescent="0.2">
      <c r="A86" s="106"/>
      <c r="B86" s="106"/>
      <c r="C86" s="214"/>
      <c r="D86" s="214"/>
      <c r="E86" s="214"/>
      <c r="F86" s="214"/>
      <c r="G86" s="106"/>
      <c r="H86" s="214"/>
      <c r="I86" s="214"/>
      <c r="J86" s="214"/>
      <c r="K86" s="214"/>
      <c r="L86" s="106"/>
      <c r="M86" s="106"/>
      <c r="N86" s="106"/>
      <c r="O86" s="106"/>
      <c r="P86" s="107"/>
      <c r="Q86" s="106"/>
      <c r="R86" s="106"/>
      <c r="S86" s="106"/>
    </row>
    <row r="87" spans="1:19" x14ac:dyDescent="0.2">
      <c r="A87" s="106"/>
      <c r="B87" s="106"/>
      <c r="C87" s="214"/>
      <c r="D87" s="214"/>
      <c r="E87" s="214"/>
      <c r="F87" s="214"/>
      <c r="G87" s="106"/>
      <c r="H87" s="214"/>
      <c r="I87" s="214"/>
      <c r="J87" s="214"/>
      <c r="K87" s="214"/>
      <c r="L87" s="106"/>
      <c r="M87" s="106"/>
      <c r="N87" s="106"/>
      <c r="O87" s="106"/>
      <c r="P87" s="107"/>
      <c r="Q87" s="106"/>
      <c r="R87" s="106"/>
      <c r="S87" s="106"/>
    </row>
    <row r="88" spans="1:19" x14ac:dyDescent="0.2">
      <c r="A88" s="106"/>
      <c r="B88" s="106"/>
      <c r="C88" s="214"/>
      <c r="D88" s="214"/>
      <c r="E88" s="214"/>
      <c r="F88" s="214"/>
      <c r="G88" s="106"/>
      <c r="H88" s="214"/>
      <c r="I88" s="214"/>
      <c r="J88" s="214"/>
      <c r="K88" s="214"/>
      <c r="L88" s="106"/>
      <c r="M88" s="106"/>
      <c r="N88" s="106"/>
      <c r="O88" s="106"/>
      <c r="P88" s="107"/>
      <c r="Q88" s="106"/>
      <c r="R88" s="106"/>
      <c r="S88" s="212"/>
    </row>
    <row r="89" spans="1:19" x14ac:dyDescent="0.2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3"/>
      <c r="Q89" s="212"/>
      <c r="R89" s="212"/>
    </row>
    <row r="90" spans="1:19" ht="15.75" x14ac:dyDescent="0.2">
      <c r="A90" s="241"/>
    </row>
  </sheetData>
  <mergeCells count="151">
    <mergeCell ref="C88:D88"/>
    <mergeCell ref="E88:F88"/>
    <mergeCell ref="H88:K88"/>
    <mergeCell ref="C86:D86"/>
    <mergeCell ref="E86:F86"/>
    <mergeCell ref="H86:K86"/>
    <mergeCell ref="C87:D87"/>
    <mergeCell ref="E87:F87"/>
    <mergeCell ref="H87:K87"/>
    <mergeCell ref="M83:M84"/>
    <mergeCell ref="N83:N84"/>
    <mergeCell ref="O83:O84"/>
    <mergeCell ref="Q83:Q84"/>
    <mergeCell ref="R83:R84"/>
    <mergeCell ref="C85:D85"/>
    <mergeCell ref="E85:F85"/>
    <mergeCell ref="H85:K85"/>
    <mergeCell ref="C72:D72"/>
    <mergeCell ref="E72:F72"/>
    <mergeCell ref="H72:K72"/>
    <mergeCell ref="A83:A84"/>
    <mergeCell ref="B83:K84"/>
    <mergeCell ref="L83:L84"/>
    <mergeCell ref="C66:D66"/>
    <mergeCell ref="E66:K66"/>
    <mergeCell ref="G67:K67"/>
    <mergeCell ref="C68:D68"/>
    <mergeCell ref="E68:F68"/>
    <mergeCell ref="G68:K68"/>
    <mergeCell ref="C53:D53"/>
    <mergeCell ref="E53:F53"/>
    <mergeCell ref="G53:K53"/>
    <mergeCell ref="C64:K64"/>
    <mergeCell ref="C65:D65"/>
    <mergeCell ref="E65:K65"/>
    <mergeCell ref="C49:D49"/>
    <mergeCell ref="E49:F49"/>
    <mergeCell ref="H49:K49"/>
    <mergeCell ref="B50:K50"/>
    <mergeCell ref="C51:K51"/>
    <mergeCell ref="C52:D52"/>
    <mergeCell ref="E52:F52"/>
    <mergeCell ref="G52:K52"/>
    <mergeCell ref="C46:D46"/>
    <mergeCell ref="E46:K46"/>
    <mergeCell ref="C47:D47"/>
    <mergeCell ref="E47:F47"/>
    <mergeCell ref="G47:K47"/>
    <mergeCell ref="C48:D48"/>
    <mergeCell ref="E48:F48"/>
    <mergeCell ref="G48:K48"/>
    <mergeCell ref="B43:C43"/>
    <mergeCell ref="D43:E43"/>
    <mergeCell ref="F43:G43"/>
    <mergeCell ref="H43:J43"/>
    <mergeCell ref="B44:K44"/>
    <mergeCell ref="C45:K45"/>
    <mergeCell ref="B41:C41"/>
    <mergeCell ref="D41:E41"/>
    <mergeCell ref="F41:G41"/>
    <mergeCell ref="H41:K41"/>
    <mergeCell ref="B42:C42"/>
    <mergeCell ref="D42:E42"/>
    <mergeCell ref="F42:G42"/>
    <mergeCell ref="H42:J42"/>
    <mergeCell ref="B39:C39"/>
    <mergeCell ref="D39:E39"/>
    <mergeCell ref="F39:K39"/>
    <mergeCell ref="B40:C40"/>
    <mergeCell ref="D40:E40"/>
    <mergeCell ref="F40:G40"/>
    <mergeCell ref="H40:K40"/>
    <mergeCell ref="C27:D27"/>
    <mergeCell ref="E27:F27"/>
    <mergeCell ref="G27:H27"/>
    <mergeCell ref="I27:K27"/>
    <mergeCell ref="B37:K37"/>
    <mergeCell ref="B38:C38"/>
    <mergeCell ref="D38:K38"/>
    <mergeCell ref="C24:D24"/>
    <mergeCell ref="E24:F24"/>
    <mergeCell ref="G24:H24"/>
    <mergeCell ref="I24:K24"/>
    <mergeCell ref="C26:D26"/>
    <mergeCell ref="E26:F26"/>
    <mergeCell ref="G26:H26"/>
    <mergeCell ref="I26:K26"/>
    <mergeCell ref="C22:D22"/>
    <mergeCell ref="E22:F22"/>
    <mergeCell ref="G22:K22"/>
    <mergeCell ref="C23:D23"/>
    <mergeCell ref="E23:F23"/>
    <mergeCell ref="G23:H23"/>
    <mergeCell ref="I23:K23"/>
    <mergeCell ref="C19:K19"/>
    <mergeCell ref="C20:D20"/>
    <mergeCell ref="E20:K20"/>
    <mergeCell ref="C21:D21"/>
    <mergeCell ref="E21:F21"/>
    <mergeCell ref="G21:K21"/>
    <mergeCell ref="M15:M17"/>
    <mergeCell ref="N15:N17"/>
    <mergeCell ref="O15:O17"/>
    <mergeCell ref="Q15:Q17"/>
    <mergeCell ref="R15:R17"/>
    <mergeCell ref="S15:S17"/>
    <mergeCell ref="G14:K14"/>
    <mergeCell ref="A15:A17"/>
    <mergeCell ref="C15:D17"/>
    <mergeCell ref="E15:F17"/>
    <mergeCell ref="H15:K17"/>
    <mergeCell ref="L15:L17"/>
    <mergeCell ref="O11:O12"/>
    <mergeCell ref="Q11:Q12"/>
    <mergeCell ref="R11:R12"/>
    <mergeCell ref="S11:S12"/>
    <mergeCell ref="C13:D13"/>
    <mergeCell ref="E13:K13"/>
    <mergeCell ref="B10:K10"/>
    <mergeCell ref="A11:A12"/>
    <mergeCell ref="C11:K12"/>
    <mergeCell ref="L11:L12"/>
    <mergeCell ref="M11:M12"/>
    <mergeCell ref="N11:N12"/>
    <mergeCell ref="C5:D5"/>
    <mergeCell ref="E5:F5"/>
    <mergeCell ref="H5:K5"/>
    <mergeCell ref="A6:S6"/>
    <mergeCell ref="B8:N8"/>
    <mergeCell ref="B9:K9"/>
    <mergeCell ref="C3:D3"/>
    <mergeCell ref="E3:F3"/>
    <mergeCell ref="H3:K3"/>
    <mergeCell ref="Q3:S3"/>
    <mergeCell ref="C4:D4"/>
    <mergeCell ref="E4:F4"/>
    <mergeCell ref="H4:K4"/>
    <mergeCell ref="Q4:S4"/>
    <mergeCell ref="C1:D1"/>
    <mergeCell ref="E1:F1"/>
    <mergeCell ref="H1:K1"/>
    <mergeCell ref="Q1:S1"/>
    <mergeCell ref="C2:D2"/>
    <mergeCell ref="E2:F2"/>
    <mergeCell ref="H2:K2"/>
    <mergeCell ref="Q2:S2"/>
    <mergeCell ref="B15:B17"/>
    <mergeCell ref="G15:G17"/>
    <mergeCell ref="C14:D14"/>
    <mergeCell ref="E14:F14"/>
    <mergeCell ref="B11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opLeftCell="K1" workbookViewId="0">
      <selection activeCell="K1" sqref="K1"/>
    </sheetView>
  </sheetViews>
  <sheetFormatPr defaultRowHeight="15" x14ac:dyDescent="0.2"/>
  <cols>
    <col min="1" max="1" width="1.42578125" style="242" hidden="1" customWidth="1"/>
    <col min="2" max="3" width="0.85546875" style="242" hidden="1" customWidth="1"/>
    <col min="4" max="4" width="0.28515625" style="242" hidden="1" customWidth="1"/>
    <col min="5" max="5" width="0.5703125" style="242" hidden="1" customWidth="1"/>
    <col min="6" max="6" width="0.7109375" style="242" hidden="1" customWidth="1"/>
    <col min="7" max="7" width="0.28515625" style="242" hidden="1" customWidth="1"/>
    <col min="8" max="8" width="0.5703125" style="242" hidden="1" customWidth="1"/>
    <col min="9" max="10" width="0.7109375" style="242" hidden="1" customWidth="1"/>
    <col min="11" max="11" width="31.140625" style="242" customWidth="1"/>
    <col min="12" max="12" width="6.85546875" style="249" customWidth="1"/>
    <col min="13" max="14" width="3.7109375" style="249" customWidth="1"/>
    <col min="15" max="15" width="10.85546875" style="245" customWidth="1"/>
    <col min="16" max="16" width="5.140625" style="245" customWidth="1"/>
    <col min="17" max="17" width="9.140625" style="367" customWidth="1"/>
    <col min="18" max="18" width="13.42578125" style="249" customWidth="1"/>
    <col min="19" max="19" width="12.5703125" style="249" customWidth="1"/>
    <col min="20" max="20" width="13.85546875" style="249" customWidth="1"/>
    <col min="21" max="21" width="10.42578125" style="249" customWidth="1"/>
    <col min="22" max="22" width="21.28515625" style="249" customWidth="1"/>
    <col min="23" max="23" width="0.28515625" style="249" customWidth="1"/>
    <col min="24" max="16384" width="9.140625" style="249"/>
  </cols>
  <sheetData>
    <row r="1" spans="1:21" x14ac:dyDescent="0.2"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  <c r="M1" s="244"/>
      <c r="N1" s="244"/>
      <c r="P1" s="246"/>
      <c r="Q1" s="247"/>
      <c r="R1" s="248" t="s">
        <v>293</v>
      </c>
      <c r="S1" s="244"/>
      <c r="T1" s="244"/>
      <c r="U1" s="244" t="s">
        <v>294</v>
      </c>
    </row>
    <row r="2" spans="1:21" x14ac:dyDescent="0.2">
      <c r="B2" s="243"/>
      <c r="C2" s="243"/>
      <c r="D2" s="243"/>
      <c r="E2" s="243"/>
      <c r="F2" s="243"/>
      <c r="G2" s="243"/>
      <c r="H2" s="243"/>
      <c r="I2" s="243"/>
      <c r="J2" s="243"/>
      <c r="K2" s="243"/>
      <c r="M2" s="244"/>
      <c r="N2" s="244"/>
      <c r="P2" s="246"/>
      <c r="Q2" s="247"/>
      <c r="R2" s="244" t="s">
        <v>295</v>
      </c>
      <c r="S2" s="244"/>
    </row>
    <row r="3" spans="1:21" x14ac:dyDescent="0.2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  <c r="M3" s="244"/>
      <c r="N3" s="244"/>
      <c r="P3" s="246"/>
      <c r="Q3" s="247"/>
      <c r="R3" s="248" t="s">
        <v>296</v>
      </c>
      <c r="S3" s="244" t="s">
        <v>297</v>
      </c>
    </row>
    <row r="4" spans="1:21" ht="15.75" x14ac:dyDescent="0.25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2"/>
      <c r="R4" s="244"/>
      <c r="S4" s="244"/>
    </row>
    <row r="5" spans="1:21" ht="15.75" customHeight="1" x14ac:dyDescent="0.2">
      <c r="B5" s="253" t="s">
        <v>298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</row>
    <row r="6" spans="1:21" ht="12.75" customHeight="1" x14ac:dyDescent="0.2">
      <c r="A6" s="254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6"/>
      <c r="R6" s="257"/>
      <c r="S6" s="258"/>
      <c r="T6" s="258"/>
      <c r="U6" s="259"/>
    </row>
    <row r="7" spans="1:21" ht="25.5" customHeight="1" thickBot="1" x14ac:dyDescent="0.25">
      <c r="A7" s="260"/>
      <c r="B7" s="261"/>
      <c r="C7" s="262" t="s">
        <v>299</v>
      </c>
      <c r="D7" s="263"/>
      <c r="E7" s="263"/>
      <c r="F7" s="263"/>
      <c r="G7" s="263"/>
      <c r="H7" s="263"/>
      <c r="I7" s="263"/>
      <c r="J7" s="263"/>
      <c r="K7" s="263"/>
      <c r="L7" s="264"/>
      <c r="M7" s="265"/>
      <c r="N7" s="265"/>
      <c r="O7" s="265"/>
      <c r="P7" s="265"/>
      <c r="Q7" s="266"/>
      <c r="R7" s="257"/>
      <c r="S7" s="258"/>
      <c r="T7" s="267" t="s">
        <v>227</v>
      </c>
      <c r="U7" s="259"/>
    </row>
    <row r="8" spans="1:21" ht="43.9" customHeight="1" thickBot="1" x14ac:dyDescent="0.25">
      <c r="A8" s="254"/>
      <c r="B8" s="268" t="s">
        <v>262</v>
      </c>
      <c r="C8" s="269"/>
      <c r="D8" s="269"/>
      <c r="E8" s="269"/>
      <c r="F8" s="269"/>
      <c r="G8" s="269"/>
      <c r="H8" s="269"/>
      <c r="I8" s="269"/>
      <c r="J8" s="269"/>
      <c r="K8" s="269"/>
      <c r="L8" s="270" t="s">
        <v>300</v>
      </c>
      <c r="M8" s="270" t="s">
        <v>228</v>
      </c>
      <c r="N8" s="270" t="s">
        <v>229</v>
      </c>
      <c r="O8" s="271" t="s">
        <v>230</v>
      </c>
      <c r="P8" s="271" t="s">
        <v>231</v>
      </c>
      <c r="Q8" s="272" t="s">
        <v>301</v>
      </c>
      <c r="R8" s="273">
        <v>2021</v>
      </c>
      <c r="S8" s="273">
        <v>2022</v>
      </c>
      <c r="T8" s="274">
        <v>2023</v>
      </c>
      <c r="U8" s="275" t="s">
        <v>299</v>
      </c>
    </row>
    <row r="9" spans="1:21" ht="27" customHeight="1" x14ac:dyDescent="0.2">
      <c r="A9" s="276"/>
      <c r="B9" s="277" t="s">
        <v>302</v>
      </c>
      <c r="C9" s="278"/>
      <c r="D9" s="278"/>
      <c r="E9" s="278"/>
      <c r="F9" s="278"/>
      <c r="G9" s="278"/>
      <c r="H9" s="278"/>
      <c r="I9" s="278"/>
      <c r="J9" s="278"/>
      <c r="K9" s="278"/>
      <c r="L9" s="279">
        <v>235</v>
      </c>
      <c r="M9" s="280">
        <v>0</v>
      </c>
      <c r="N9" s="280">
        <v>0</v>
      </c>
      <c r="O9" s="281">
        <v>0</v>
      </c>
      <c r="P9" s="282">
        <v>0</v>
      </c>
      <c r="Q9" s="283">
        <v>121093.54</v>
      </c>
      <c r="R9" s="284">
        <v>8133211.5899999999</v>
      </c>
      <c r="S9" s="284">
        <v>5055100</v>
      </c>
      <c r="T9" s="285">
        <v>5003200</v>
      </c>
      <c r="U9" s="286" t="s">
        <v>299</v>
      </c>
    </row>
    <row r="10" spans="1:21" ht="25.5" customHeight="1" x14ac:dyDescent="0.2">
      <c r="A10" s="276"/>
      <c r="B10" s="287" t="s">
        <v>263</v>
      </c>
      <c r="C10" s="288"/>
      <c r="D10" s="288"/>
      <c r="E10" s="288"/>
      <c r="F10" s="288"/>
      <c r="G10" s="288"/>
      <c r="H10" s="288"/>
      <c r="I10" s="288"/>
      <c r="J10" s="288"/>
      <c r="K10" s="288"/>
      <c r="L10" s="289">
        <v>235</v>
      </c>
      <c r="M10" s="290">
        <v>1</v>
      </c>
      <c r="N10" s="290">
        <v>0</v>
      </c>
      <c r="O10" s="291">
        <v>0</v>
      </c>
      <c r="P10" s="292">
        <v>0</v>
      </c>
      <c r="Q10" s="293"/>
      <c r="R10" s="294">
        <v>2024993.58</v>
      </c>
      <c r="S10" s="294">
        <v>2060870</v>
      </c>
      <c r="T10" s="295">
        <v>2060970</v>
      </c>
      <c r="U10" s="286" t="s">
        <v>299</v>
      </c>
    </row>
    <row r="11" spans="1:21" ht="60.75" customHeight="1" x14ac:dyDescent="0.2">
      <c r="A11" s="276"/>
      <c r="B11" s="296"/>
      <c r="C11" s="297"/>
      <c r="D11" s="298" t="s">
        <v>264</v>
      </c>
      <c r="E11" s="298"/>
      <c r="F11" s="298"/>
      <c r="G11" s="298"/>
      <c r="H11" s="298"/>
      <c r="I11" s="298"/>
      <c r="J11" s="298"/>
      <c r="K11" s="298"/>
      <c r="L11" s="289">
        <v>235</v>
      </c>
      <c r="M11" s="290">
        <v>1</v>
      </c>
      <c r="N11" s="290">
        <v>2</v>
      </c>
      <c r="O11" s="291">
        <v>0</v>
      </c>
      <c r="P11" s="292">
        <v>0</v>
      </c>
      <c r="Q11" s="293"/>
      <c r="R11" s="294">
        <f t="shared" ref="R11:T14" si="0">R12</f>
        <v>680000</v>
      </c>
      <c r="S11" s="294">
        <f t="shared" si="0"/>
        <v>680000</v>
      </c>
      <c r="T11" s="295">
        <f t="shared" si="0"/>
        <v>680000</v>
      </c>
      <c r="U11" s="286" t="s">
        <v>299</v>
      </c>
    </row>
    <row r="12" spans="1:21" ht="66.75" customHeight="1" x14ac:dyDescent="0.2">
      <c r="A12" s="276"/>
      <c r="B12" s="296"/>
      <c r="C12" s="297"/>
      <c r="D12" s="299"/>
      <c r="E12" s="300" t="s">
        <v>303</v>
      </c>
      <c r="F12" s="300"/>
      <c r="G12" s="300"/>
      <c r="H12" s="300"/>
      <c r="I12" s="300"/>
      <c r="J12" s="300"/>
      <c r="K12" s="300"/>
      <c r="L12" s="301">
        <v>235</v>
      </c>
      <c r="M12" s="302">
        <v>1</v>
      </c>
      <c r="N12" s="302">
        <v>2</v>
      </c>
      <c r="O12" s="303">
        <v>6500000000</v>
      </c>
      <c r="P12" s="304">
        <v>0</v>
      </c>
      <c r="Q12" s="305"/>
      <c r="R12" s="306">
        <f t="shared" si="0"/>
        <v>680000</v>
      </c>
      <c r="S12" s="306">
        <f t="shared" si="0"/>
        <v>680000</v>
      </c>
      <c r="T12" s="307">
        <f t="shared" si="0"/>
        <v>680000</v>
      </c>
      <c r="U12" s="286" t="s">
        <v>299</v>
      </c>
    </row>
    <row r="13" spans="1:21" ht="26.25" customHeight="1" x14ac:dyDescent="0.2">
      <c r="A13" s="276"/>
      <c r="B13" s="296"/>
      <c r="C13" s="297"/>
      <c r="D13" s="299"/>
      <c r="E13" s="308"/>
      <c r="F13" s="308"/>
      <c r="G13" s="308"/>
      <c r="H13" s="308"/>
      <c r="I13" s="308"/>
      <c r="J13" s="308"/>
      <c r="K13" s="308" t="s">
        <v>266</v>
      </c>
      <c r="L13" s="301">
        <v>235</v>
      </c>
      <c r="M13" s="302">
        <v>1</v>
      </c>
      <c r="N13" s="302">
        <v>2</v>
      </c>
      <c r="O13" s="303">
        <v>6510000000</v>
      </c>
      <c r="P13" s="304">
        <v>0</v>
      </c>
      <c r="Q13" s="305"/>
      <c r="R13" s="306">
        <f t="shared" si="0"/>
        <v>680000</v>
      </c>
      <c r="S13" s="306">
        <f t="shared" si="0"/>
        <v>680000</v>
      </c>
      <c r="T13" s="307">
        <f t="shared" si="0"/>
        <v>680000</v>
      </c>
      <c r="U13" s="286"/>
    </row>
    <row r="14" spans="1:21" ht="16.5" customHeight="1" x14ac:dyDescent="0.2">
      <c r="A14" s="276"/>
      <c r="B14" s="296"/>
      <c r="C14" s="297"/>
      <c r="D14" s="299"/>
      <c r="E14" s="309"/>
      <c r="F14" s="310" t="s">
        <v>267</v>
      </c>
      <c r="G14" s="310"/>
      <c r="H14" s="310"/>
      <c r="I14" s="310"/>
      <c r="J14" s="310"/>
      <c r="K14" s="310"/>
      <c r="L14" s="301">
        <v>235</v>
      </c>
      <c r="M14" s="302">
        <v>1</v>
      </c>
      <c r="N14" s="302">
        <v>2</v>
      </c>
      <c r="O14" s="303">
        <v>6510010010</v>
      </c>
      <c r="P14" s="304">
        <v>0</v>
      </c>
      <c r="Q14" s="305"/>
      <c r="R14" s="306">
        <f t="shared" si="0"/>
        <v>680000</v>
      </c>
      <c r="S14" s="306">
        <f t="shared" si="0"/>
        <v>680000</v>
      </c>
      <c r="T14" s="307">
        <f t="shared" si="0"/>
        <v>680000</v>
      </c>
      <c r="U14" s="286" t="s">
        <v>299</v>
      </c>
    </row>
    <row r="15" spans="1:21" ht="36" customHeight="1" x14ac:dyDescent="0.2">
      <c r="A15" s="276"/>
      <c r="B15" s="296"/>
      <c r="C15" s="297"/>
      <c r="D15" s="299"/>
      <c r="E15" s="309"/>
      <c r="F15" s="309"/>
      <c r="G15" s="309"/>
      <c r="H15" s="309"/>
      <c r="I15" s="309"/>
      <c r="J15" s="309"/>
      <c r="K15" s="309" t="s">
        <v>233</v>
      </c>
      <c r="L15" s="301">
        <v>235</v>
      </c>
      <c r="M15" s="302">
        <v>1</v>
      </c>
      <c r="N15" s="302">
        <v>2</v>
      </c>
      <c r="O15" s="303">
        <v>6510010010</v>
      </c>
      <c r="P15" s="304">
        <v>120</v>
      </c>
      <c r="Q15" s="305"/>
      <c r="R15" s="306">
        <v>680000</v>
      </c>
      <c r="S15" s="306">
        <f>S16+S17</f>
        <v>680000</v>
      </c>
      <c r="T15" s="307">
        <f>T16+T17</f>
        <v>680000</v>
      </c>
      <c r="U15" s="286"/>
    </row>
    <row r="16" spans="1:21" ht="29.25" customHeight="1" x14ac:dyDescent="0.2">
      <c r="A16" s="276"/>
      <c r="B16" s="296"/>
      <c r="C16" s="297"/>
      <c r="D16" s="299"/>
      <c r="E16" s="309"/>
      <c r="F16" s="309"/>
      <c r="G16" s="309"/>
      <c r="H16" s="309"/>
      <c r="I16" s="309"/>
      <c r="J16" s="309"/>
      <c r="K16" s="309" t="s">
        <v>304</v>
      </c>
      <c r="L16" s="301">
        <v>235</v>
      </c>
      <c r="M16" s="302">
        <v>1</v>
      </c>
      <c r="N16" s="302">
        <v>2</v>
      </c>
      <c r="O16" s="303">
        <v>6510010010</v>
      </c>
      <c r="P16" s="304">
        <v>121</v>
      </c>
      <c r="Q16" s="305"/>
      <c r="R16" s="306">
        <v>530000</v>
      </c>
      <c r="S16" s="306">
        <v>530000</v>
      </c>
      <c r="T16" s="311">
        <v>530000</v>
      </c>
      <c r="U16" s="286"/>
    </row>
    <row r="17" spans="1:21" ht="62.25" customHeight="1" x14ac:dyDescent="0.2">
      <c r="A17" s="276"/>
      <c r="B17" s="296"/>
      <c r="C17" s="297"/>
      <c r="D17" s="299"/>
      <c r="E17" s="309"/>
      <c r="F17" s="309"/>
      <c r="G17" s="310" t="s">
        <v>305</v>
      </c>
      <c r="H17" s="310"/>
      <c r="I17" s="310"/>
      <c r="J17" s="310"/>
      <c r="K17" s="310"/>
      <c r="L17" s="301">
        <v>235</v>
      </c>
      <c r="M17" s="302">
        <v>1</v>
      </c>
      <c r="N17" s="302">
        <v>2</v>
      </c>
      <c r="O17" s="303">
        <v>6510010010</v>
      </c>
      <c r="P17" s="304">
        <v>129</v>
      </c>
      <c r="Q17" s="305"/>
      <c r="R17" s="306">
        <v>150000</v>
      </c>
      <c r="S17" s="306">
        <v>150000</v>
      </c>
      <c r="T17" s="311">
        <v>150000</v>
      </c>
      <c r="U17" s="286" t="s">
        <v>299</v>
      </c>
    </row>
    <row r="18" spans="1:21" s="314" customFormat="1" ht="48" customHeight="1" x14ac:dyDescent="0.2">
      <c r="A18" s="312"/>
      <c r="B18" s="296"/>
      <c r="C18" s="297"/>
      <c r="D18" s="299"/>
      <c r="E18" s="299"/>
      <c r="F18" s="299"/>
      <c r="G18" s="299"/>
      <c r="H18" s="299"/>
      <c r="I18" s="299"/>
      <c r="J18" s="299"/>
      <c r="K18" s="299" t="s">
        <v>268</v>
      </c>
      <c r="L18" s="289">
        <v>235</v>
      </c>
      <c r="M18" s="290">
        <v>1</v>
      </c>
      <c r="N18" s="290">
        <v>4</v>
      </c>
      <c r="O18" s="291">
        <v>0</v>
      </c>
      <c r="P18" s="292">
        <v>0</v>
      </c>
      <c r="Q18" s="293"/>
      <c r="R18" s="294">
        <f t="shared" ref="R18:T20" si="1">R19</f>
        <v>1321463.08</v>
      </c>
      <c r="S18" s="294">
        <f t="shared" si="1"/>
        <v>1357770</v>
      </c>
      <c r="T18" s="295" t="e">
        <f>T19</f>
        <v>#REF!</v>
      </c>
      <c r="U18" s="313"/>
    </row>
    <row r="19" spans="1:21" s="244" customFormat="1" ht="69" customHeight="1" x14ac:dyDescent="0.2">
      <c r="A19" s="276"/>
      <c r="B19" s="315"/>
      <c r="C19" s="316"/>
      <c r="D19" s="300" t="s">
        <v>235</v>
      </c>
      <c r="E19" s="300"/>
      <c r="F19" s="300"/>
      <c r="G19" s="300"/>
      <c r="H19" s="300"/>
      <c r="I19" s="300"/>
      <c r="J19" s="300"/>
      <c r="K19" s="300"/>
      <c r="L19" s="301">
        <v>235</v>
      </c>
      <c r="M19" s="302">
        <v>1</v>
      </c>
      <c r="N19" s="302">
        <v>4</v>
      </c>
      <c r="O19" s="303">
        <v>6500000000</v>
      </c>
      <c r="P19" s="304">
        <v>0</v>
      </c>
      <c r="Q19" s="305"/>
      <c r="R19" s="306">
        <f t="shared" si="1"/>
        <v>1321463.08</v>
      </c>
      <c r="S19" s="306">
        <f>S20</f>
        <v>1357770</v>
      </c>
      <c r="T19" s="307" t="e">
        <f t="shared" si="1"/>
        <v>#REF!</v>
      </c>
      <c r="U19" s="286" t="s">
        <v>299</v>
      </c>
    </row>
    <row r="20" spans="1:21" ht="32.25" customHeight="1" x14ac:dyDescent="0.2">
      <c r="A20" s="276"/>
      <c r="B20" s="317"/>
      <c r="C20" s="318"/>
      <c r="D20" s="319"/>
      <c r="E20" s="320" t="s">
        <v>266</v>
      </c>
      <c r="F20" s="320"/>
      <c r="G20" s="320"/>
      <c r="H20" s="320"/>
      <c r="I20" s="320"/>
      <c r="J20" s="320"/>
      <c r="K20" s="320"/>
      <c r="L20" s="301">
        <v>235</v>
      </c>
      <c r="M20" s="302">
        <v>1</v>
      </c>
      <c r="N20" s="302">
        <v>4</v>
      </c>
      <c r="O20" s="303">
        <v>6510000000</v>
      </c>
      <c r="P20" s="304">
        <v>0</v>
      </c>
      <c r="Q20" s="305"/>
      <c r="R20" s="306">
        <f t="shared" si="1"/>
        <v>1321463.08</v>
      </c>
      <c r="S20" s="306">
        <f t="shared" si="1"/>
        <v>1357770</v>
      </c>
      <c r="T20" s="307" t="e">
        <f t="shared" si="1"/>
        <v>#REF!</v>
      </c>
      <c r="U20" s="286" t="s">
        <v>299</v>
      </c>
    </row>
    <row r="21" spans="1:21" ht="26.25" customHeight="1" x14ac:dyDescent="0.2">
      <c r="A21" s="276"/>
      <c r="B21" s="317"/>
      <c r="C21" s="318"/>
      <c r="D21" s="319"/>
      <c r="E21" s="321"/>
      <c r="F21" s="320" t="s">
        <v>269</v>
      </c>
      <c r="G21" s="320"/>
      <c r="H21" s="320"/>
      <c r="I21" s="320"/>
      <c r="J21" s="320"/>
      <c r="K21" s="320"/>
      <c r="L21" s="301">
        <v>235</v>
      </c>
      <c r="M21" s="302">
        <v>1</v>
      </c>
      <c r="N21" s="302">
        <v>4</v>
      </c>
      <c r="O21" s="303">
        <v>6510010020</v>
      </c>
      <c r="P21" s="304">
        <v>0</v>
      </c>
      <c r="Q21" s="305"/>
      <c r="R21" s="306">
        <v>1321463.08</v>
      </c>
      <c r="S21" s="306">
        <v>1357770</v>
      </c>
      <c r="T21" s="307" t="e">
        <f>T22+T25+T30+#REF!</f>
        <v>#REF!</v>
      </c>
      <c r="U21" s="286" t="s">
        <v>299</v>
      </c>
    </row>
    <row r="22" spans="1:21" ht="45.75" customHeight="1" x14ac:dyDescent="0.2">
      <c r="A22" s="276"/>
      <c r="B22" s="317"/>
      <c r="C22" s="318"/>
      <c r="D22" s="319"/>
      <c r="E22" s="321"/>
      <c r="F22" s="321"/>
      <c r="G22" s="320" t="s">
        <v>233</v>
      </c>
      <c r="H22" s="320"/>
      <c r="I22" s="320"/>
      <c r="J22" s="320"/>
      <c r="K22" s="320"/>
      <c r="L22" s="301">
        <v>235</v>
      </c>
      <c r="M22" s="302">
        <v>1</v>
      </c>
      <c r="N22" s="302">
        <v>4</v>
      </c>
      <c r="O22" s="303">
        <v>6510010020</v>
      </c>
      <c r="P22" s="304" t="s">
        <v>306</v>
      </c>
      <c r="Q22" s="305"/>
      <c r="R22" s="306">
        <v>944312.7</v>
      </c>
      <c r="S22" s="306">
        <f>S23+S24</f>
        <v>986000</v>
      </c>
      <c r="T22" s="307">
        <f>T23+T24</f>
        <v>986000</v>
      </c>
      <c r="U22" s="286" t="s">
        <v>299</v>
      </c>
    </row>
    <row r="23" spans="1:21" ht="25.5" customHeight="1" x14ac:dyDescent="0.2">
      <c r="A23" s="276"/>
      <c r="B23" s="317"/>
      <c r="C23" s="318"/>
      <c r="D23" s="319"/>
      <c r="E23" s="321"/>
      <c r="F23" s="321"/>
      <c r="G23" s="321"/>
      <c r="H23" s="321"/>
      <c r="I23" s="321"/>
      <c r="J23" s="321"/>
      <c r="K23" s="321" t="s">
        <v>304</v>
      </c>
      <c r="L23" s="301">
        <v>235</v>
      </c>
      <c r="M23" s="302">
        <v>1</v>
      </c>
      <c r="N23" s="302">
        <v>4</v>
      </c>
      <c r="O23" s="303">
        <v>6510010020</v>
      </c>
      <c r="P23" s="304">
        <v>121</v>
      </c>
      <c r="Q23" s="305"/>
      <c r="R23" s="306">
        <v>726000</v>
      </c>
      <c r="S23" s="306">
        <v>726000</v>
      </c>
      <c r="T23" s="311">
        <v>726000</v>
      </c>
      <c r="U23" s="286"/>
    </row>
    <row r="24" spans="1:21" ht="81" customHeight="1" x14ac:dyDescent="0.2">
      <c r="A24" s="276"/>
      <c r="B24" s="317"/>
      <c r="C24" s="318"/>
      <c r="D24" s="319"/>
      <c r="E24" s="321"/>
      <c r="F24" s="321"/>
      <c r="G24" s="321"/>
      <c r="H24" s="321"/>
      <c r="I24" s="321"/>
      <c r="J24" s="321"/>
      <c r="K24" s="321" t="s">
        <v>305</v>
      </c>
      <c r="L24" s="301">
        <v>235</v>
      </c>
      <c r="M24" s="302">
        <v>1</v>
      </c>
      <c r="N24" s="302">
        <v>4</v>
      </c>
      <c r="O24" s="303">
        <v>6510010020</v>
      </c>
      <c r="P24" s="304">
        <v>129</v>
      </c>
      <c r="Q24" s="305"/>
      <c r="R24" s="306">
        <v>218312.7</v>
      </c>
      <c r="S24" s="306">
        <v>260000</v>
      </c>
      <c r="T24" s="311">
        <v>260000</v>
      </c>
      <c r="U24" s="286"/>
    </row>
    <row r="25" spans="1:21" ht="42.75" customHeight="1" x14ac:dyDescent="0.2">
      <c r="A25" s="276"/>
      <c r="B25" s="317"/>
      <c r="C25" s="318"/>
      <c r="D25" s="319"/>
      <c r="E25" s="321"/>
      <c r="F25" s="321"/>
      <c r="G25" s="320" t="s">
        <v>242</v>
      </c>
      <c r="H25" s="320"/>
      <c r="I25" s="320"/>
      <c r="J25" s="320"/>
      <c r="K25" s="320"/>
      <c r="L25" s="301">
        <v>235</v>
      </c>
      <c r="M25" s="302">
        <v>1</v>
      </c>
      <c r="N25" s="302">
        <v>4</v>
      </c>
      <c r="O25" s="303">
        <v>6510010020</v>
      </c>
      <c r="P25" s="304" t="s">
        <v>307</v>
      </c>
      <c r="Q25" s="305"/>
      <c r="R25" s="306">
        <v>343385.34</v>
      </c>
      <c r="S25" s="306">
        <f>S26</f>
        <v>324570</v>
      </c>
      <c r="T25" s="307">
        <f>T26</f>
        <v>333570</v>
      </c>
      <c r="U25" s="286" t="s">
        <v>299</v>
      </c>
    </row>
    <row r="26" spans="1:21" ht="26.25" customHeight="1" x14ac:dyDescent="0.2">
      <c r="A26" s="276"/>
      <c r="B26" s="317"/>
      <c r="C26" s="318"/>
      <c r="D26" s="319"/>
      <c r="E26" s="321"/>
      <c r="F26" s="321"/>
      <c r="G26" s="321"/>
      <c r="H26" s="321"/>
      <c r="I26" s="321"/>
      <c r="J26" s="321"/>
      <c r="K26" s="321" t="s">
        <v>308</v>
      </c>
      <c r="L26" s="301">
        <v>235</v>
      </c>
      <c r="M26" s="302">
        <v>1</v>
      </c>
      <c r="N26" s="302">
        <v>4</v>
      </c>
      <c r="O26" s="303">
        <v>6510010020</v>
      </c>
      <c r="P26" s="304">
        <v>244</v>
      </c>
      <c r="Q26" s="305"/>
      <c r="R26" s="306">
        <v>343385.34</v>
      </c>
      <c r="S26" s="306">
        <v>324570</v>
      </c>
      <c r="T26" s="311">
        <v>333570</v>
      </c>
      <c r="U26" s="286"/>
    </row>
    <row r="27" spans="1:21" ht="26.25" customHeight="1" x14ac:dyDescent="0.2">
      <c r="A27" s="276"/>
      <c r="B27" s="317"/>
      <c r="C27" s="318"/>
      <c r="D27" s="319"/>
      <c r="E27" s="321"/>
      <c r="F27" s="321"/>
      <c r="G27" s="321"/>
      <c r="H27" s="321"/>
      <c r="I27" s="321"/>
      <c r="J27" s="321"/>
      <c r="K27" s="321" t="s">
        <v>195</v>
      </c>
      <c r="L27" s="301">
        <v>235</v>
      </c>
      <c r="M27" s="302">
        <v>1</v>
      </c>
      <c r="N27" s="302">
        <v>4</v>
      </c>
      <c r="O27" s="303">
        <v>6510010020</v>
      </c>
      <c r="P27" s="304">
        <v>540</v>
      </c>
      <c r="Q27" s="305"/>
      <c r="R27" s="306">
        <v>27200</v>
      </c>
      <c r="S27" s="306">
        <v>27200</v>
      </c>
      <c r="T27" s="311">
        <v>27200</v>
      </c>
      <c r="U27" s="286"/>
    </row>
    <row r="28" spans="1:21" ht="26.25" customHeight="1" x14ac:dyDescent="0.2">
      <c r="A28" s="276"/>
      <c r="B28" s="317"/>
      <c r="C28" s="318"/>
      <c r="D28" s="319"/>
      <c r="E28" s="321"/>
      <c r="F28" s="321"/>
      <c r="G28" s="321"/>
      <c r="H28" s="321"/>
      <c r="I28" s="321"/>
      <c r="J28" s="321"/>
      <c r="K28" s="321" t="s">
        <v>271</v>
      </c>
      <c r="L28" s="301">
        <v>235</v>
      </c>
      <c r="M28" s="302">
        <v>1</v>
      </c>
      <c r="N28" s="302">
        <v>4</v>
      </c>
      <c r="O28" s="303">
        <v>6510010020</v>
      </c>
      <c r="P28" s="304">
        <v>830</v>
      </c>
      <c r="Q28" s="305"/>
      <c r="R28" s="306">
        <v>1000</v>
      </c>
      <c r="S28" s="306"/>
      <c r="T28" s="311"/>
      <c r="U28" s="286"/>
    </row>
    <row r="29" spans="1:21" ht="45" customHeight="1" x14ac:dyDescent="0.2">
      <c r="A29" s="276"/>
      <c r="B29" s="317"/>
      <c r="C29" s="318"/>
      <c r="D29" s="319"/>
      <c r="E29" s="321"/>
      <c r="F29" s="321"/>
      <c r="G29" s="321"/>
      <c r="H29" s="321"/>
      <c r="I29" s="321"/>
      <c r="J29" s="321"/>
      <c r="K29" s="321" t="s">
        <v>309</v>
      </c>
      <c r="L29" s="301">
        <v>235</v>
      </c>
      <c r="M29" s="302">
        <v>1</v>
      </c>
      <c r="N29" s="302">
        <v>4</v>
      </c>
      <c r="O29" s="303">
        <v>6510010020</v>
      </c>
      <c r="P29" s="304">
        <v>831</v>
      </c>
      <c r="Q29" s="305"/>
      <c r="R29" s="306">
        <v>1000</v>
      </c>
      <c r="S29" s="306"/>
      <c r="T29" s="311"/>
      <c r="U29" s="286"/>
    </row>
    <row r="30" spans="1:21" ht="29.45" customHeight="1" x14ac:dyDescent="0.2">
      <c r="A30" s="276"/>
      <c r="B30" s="317"/>
      <c r="C30" s="318"/>
      <c r="D30" s="319"/>
      <c r="E30" s="321"/>
      <c r="F30" s="321"/>
      <c r="G30" s="321"/>
      <c r="H30" s="321"/>
      <c r="I30" s="321"/>
      <c r="J30" s="321"/>
      <c r="K30" s="321" t="s">
        <v>272</v>
      </c>
      <c r="L30" s="301">
        <v>235</v>
      </c>
      <c r="M30" s="302">
        <v>1</v>
      </c>
      <c r="N30" s="302">
        <v>4</v>
      </c>
      <c r="O30" s="303">
        <v>6510010020</v>
      </c>
      <c r="P30" s="304">
        <v>850</v>
      </c>
      <c r="Q30" s="305"/>
      <c r="R30" s="306">
        <f>R31+R32</f>
        <v>5565.04</v>
      </c>
      <c r="S30" s="306">
        <f>S31+S32</f>
        <v>20000</v>
      </c>
      <c r="T30" s="307">
        <f>T31+T32</f>
        <v>11000</v>
      </c>
      <c r="U30" s="286"/>
    </row>
    <row r="31" spans="1:21" ht="18" customHeight="1" x14ac:dyDescent="0.2">
      <c r="A31" s="276"/>
      <c r="B31" s="317"/>
      <c r="C31" s="318"/>
      <c r="D31" s="319"/>
      <c r="E31" s="321"/>
      <c r="F31" s="321"/>
      <c r="G31" s="321"/>
      <c r="H31" s="321"/>
      <c r="I31" s="321"/>
      <c r="J31" s="321"/>
      <c r="K31" s="321" t="s">
        <v>310</v>
      </c>
      <c r="L31" s="301">
        <v>235</v>
      </c>
      <c r="M31" s="302">
        <v>1</v>
      </c>
      <c r="N31" s="302">
        <v>4</v>
      </c>
      <c r="O31" s="303">
        <v>6510010020</v>
      </c>
      <c r="P31" s="304">
        <v>851</v>
      </c>
      <c r="Q31" s="305"/>
      <c r="R31" s="306">
        <v>644</v>
      </c>
      <c r="S31" s="306">
        <v>10000</v>
      </c>
      <c r="T31" s="311"/>
      <c r="U31" s="286"/>
    </row>
    <row r="32" spans="1:21" ht="27.6" customHeight="1" x14ac:dyDescent="0.2">
      <c r="A32" s="276"/>
      <c r="B32" s="317"/>
      <c r="C32" s="318"/>
      <c r="D32" s="319"/>
      <c r="E32" s="321"/>
      <c r="F32" s="321"/>
      <c r="G32" s="321"/>
      <c r="H32" s="321"/>
      <c r="I32" s="321"/>
      <c r="J32" s="321"/>
      <c r="K32" s="321" t="s">
        <v>311</v>
      </c>
      <c r="L32" s="301">
        <v>235</v>
      </c>
      <c r="M32" s="302">
        <v>1</v>
      </c>
      <c r="N32" s="302">
        <v>4</v>
      </c>
      <c r="O32" s="303">
        <v>6510010020</v>
      </c>
      <c r="P32" s="304">
        <v>853</v>
      </c>
      <c r="Q32" s="305"/>
      <c r="R32" s="306">
        <v>4921.04</v>
      </c>
      <c r="S32" s="306">
        <v>10000</v>
      </c>
      <c r="T32" s="311">
        <v>11000</v>
      </c>
      <c r="U32" s="286"/>
    </row>
    <row r="33" spans="1:21" s="314" customFormat="1" ht="72" customHeight="1" x14ac:dyDescent="0.2">
      <c r="A33" s="312"/>
      <c r="B33" s="317"/>
      <c r="C33" s="318"/>
      <c r="D33" s="319"/>
      <c r="E33" s="319"/>
      <c r="F33" s="319"/>
      <c r="G33" s="319"/>
      <c r="H33" s="319"/>
      <c r="I33" s="319"/>
      <c r="J33" s="319"/>
      <c r="K33" s="319" t="s">
        <v>124</v>
      </c>
      <c r="L33" s="289">
        <v>235</v>
      </c>
      <c r="M33" s="290">
        <v>1</v>
      </c>
      <c r="N33" s="290">
        <v>6</v>
      </c>
      <c r="O33" s="291">
        <v>0</v>
      </c>
      <c r="P33" s="292">
        <v>0</v>
      </c>
      <c r="Q33" s="293"/>
      <c r="R33" s="294">
        <f t="shared" ref="R33:T35" si="2">R34</f>
        <v>22200</v>
      </c>
      <c r="S33" s="294">
        <f t="shared" si="2"/>
        <v>22200</v>
      </c>
      <c r="T33" s="295">
        <f t="shared" si="2"/>
        <v>22200</v>
      </c>
      <c r="U33" s="313"/>
    </row>
    <row r="34" spans="1:21" ht="89.25" customHeight="1" x14ac:dyDescent="0.2">
      <c r="A34" s="276"/>
      <c r="B34" s="317"/>
      <c r="C34" s="318"/>
      <c r="D34" s="319"/>
      <c r="E34" s="321"/>
      <c r="F34" s="321"/>
      <c r="G34" s="321"/>
      <c r="H34" s="321"/>
      <c r="I34" s="321"/>
      <c r="J34" s="321"/>
      <c r="K34" s="321" t="s">
        <v>235</v>
      </c>
      <c r="L34" s="301">
        <v>235</v>
      </c>
      <c r="M34" s="302">
        <v>1</v>
      </c>
      <c r="N34" s="302">
        <v>6</v>
      </c>
      <c r="O34" s="303">
        <v>6500000000</v>
      </c>
      <c r="P34" s="304">
        <v>0</v>
      </c>
      <c r="Q34" s="305"/>
      <c r="R34" s="306">
        <f t="shared" si="2"/>
        <v>22200</v>
      </c>
      <c r="S34" s="306">
        <f t="shared" si="2"/>
        <v>22200</v>
      </c>
      <c r="T34" s="307">
        <f t="shared" si="2"/>
        <v>22200</v>
      </c>
      <c r="U34" s="286"/>
    </row>
    <row r="35" spans="1:21" ht="28.5" customHeight="1" x14ac:dyDescent="0.2">
      <c r="A35" s="276"/>
      <c r="B35" s="317"/>
      <c r="C35" s="318"/>
      <c r="D35" s="319"/>
      <c r="E35" s="321"/>
      <c r="F35" s="321"/>
      <c r="G35" s="321"/>
      <c r="H35" s="321"/>
      <c r="I35" s="321"/>
      <c r="J35" s="321"/>
      <c r="K35" s="321" t="s">
        <v>266</v>
      </c>
      <c r="L35" s="301">
        <v>235</v>
      </c>
      <c r="M35" s="302">
        <v>1</v>
      </c>
      <c r="N35" s="302">
        <v>6</v>
      </c>
      <c r="O35" s="303">
        <v>6510000000</v>
      </c>
      <c r="P35" s="304">
        <v>0</v>
      </c>
      <c r="Q35" s="305"/>
      <c r="R35" s="306">
        <f>R36</f>
        <v>22200</v>
      </c>
      <c r="S35" s="306">
        <f t="shared" si="2"/>
        <v>22200</v>
      </c>
      <c r="T35" s="307">
        <f t="shared" si="2"/>
        <v>22200</v>
      </c>
      <c r="U35" s="286"/>
    </row>
    <row r="36" spans="1:21" ht="51.75" customHeight="1" x14ac:dyDescent="0.2">
      <c r="A36" s="276"/>
      <c r="B36" s="317"/>
      <c r="C36" s="318"/>
      <c r="D36" s="319"/>
      <c r="E36" s="321"/>
      <c r="F36" s="321"/>
      <c r="G36" s="321"/>
      <c r="H36" s="321"/>
      <c r="I36" s="321"/>
      <c r="J36" s="321"/>
      <c r="K36" s="321" t="s">
        <v>237</v>
      </c>
      <c r="L36" s="301">
        <v>235</v>
      </c>
      <c r="M36" s="302">
        <v>1</v>
      </c>
      <c r="N36" s="302">
        <v>6</v>
      </c>
      <c r="O36" s="303">
        <v>6510010080</v>
      </c>
      <c r="P36" s="304">
        <v>0</v>
      </c>
      <c r="Q36" s="305"/>
      <c r="R36" s="306">
        <v>22200</v>
      </c>
      <c r="S36" s="306">
        <v>22200</v>
      </c>
      <c r="T36" s="307">
        <v>22200</v>
      </c>
      <c r="U36" s="286"/>
    </row>
    <row r="37" spans="1:21" ht="51.75" customHeight="1" x14ac:dyDescent="0.2">
      <c r="A37" s="276"/>
      <c r="B37" s="317"/>
      <c r="C37" s="318"/>
      <c r="D37" s="319"/>
      <c r="E37" s="321"/>
      <c r="F37" s="321"/>
      <c r="G37" s="321"/>
      <c r="H37" s="321"/>
      <c r="I37" s="321"/>
      <c r="J37" s="321"/>
      <c r="K37" s="321" t="s">
        <v>195</v>
      </c>
      <c r="L37" s="301">
        <v>235</v>
      </c>
      <c r="M37" s="302">
        <v>1</v>
      </c>
      <c r="N37" s="302">
        <v>6</v>
      </c>
      <c r="O37" s="303">
        <v>6510010080</v>
      </c>
      <c r="P37" s="304">
        <v>540</v>
      </c>
      <c r="Q37" s="305"/>
      <c r="R37" s="306">
        <v>22200</v>
      </c>
      <c r="S37" s="306">
        <v>22200</v>
      </c>
      <c r="T37" s="307">
        <v>22200</v>
      </c>
      <c r="U37" s="286"/>
    </row>
    <row r="38" spans="1:21" ht="51.75" customHeight="1" x14ac:dyDescent="0.2">
      <c r="A38" s="276"/>
      <c r="B38" s="317"/>
      <c r="C38" s="318"/>
      <c r="D38" s="319"/>
      <c r="E38" s="321"/>
      <c r="F38" s="321"/>
      <c r="G38" s="321"/>
      <c r="H38" s="321"/>
      <c r="I38" s="321"/>
      <c r="J38" s="321"/>
      <c r="K38" s="319" t="s">
        <v>238</v>
      </c>
      <c r="L38" s="289">
        <v>235</v>
      </c>
      <c r="M38" s="290">
        <v>1</v>
      </c>
      <c r="N38" s="290">
        <v>13</v>
      </c>
      <c r="O38" s="291">
        <v>0</v>
      </c>
      <c r="P38" s="292">
        <v>0</v>
      </c>
      <c r="Q38" s="293"/>
      <c r="R38" s="294">
        <v>1330.5</v>
      </c>
      <c r="S38" s="306">
        <v>900</v>
      </c>
      <c r="T38" s="307">
        <v>900</v>
      </c>
      <c r="U38" s="286"/>
    </row>
    <row r="39" spans="1:21" ht="45.75" customHeight="1" x14ac:dyDescent="0.2">
      <c r="A39" s="276"/>
      <c r="B39" s="317"/>
      <c r="C39" s="318"/>
      <c r="D39" s="319"/>
      <c r="E39" s="321"/>
      <c r="F39" s="321"/>
      <c r="G39" s="321"/>
      <c r="H39" s="321"/>
      <c r="I39" s="321"/>
      <c r="J39" s="321"/>
      <c r="K39" s="321" t="s">
        <v>312</v>
      </c>
      <c r="L39" s="301">
        <v>235</v>
      </c>
      <c r="M39" s="302">
        <v>1</v>
      </c>
      <c r="N39" s="302">
        <v>13</v>
      </c>
      <c r="O39" s="303">
        <v>7700095100</v>
      </c>
      <c r="P39" s="304">
        <v>0</v>
      </c>
      <c r="Q39" s="305"/>
      <c r="R39" s="306">
        <v>1330.5</v>
      </c>
      <c r="S39" s="306">
        <v>900</v>
      </c>
      <c r="T39" s="311">
        <v>900</v>
      </c>
      <c r="U39" s="286"/>
    </row>
    <row r="40" spans="1:21" ht="21" customHeight="1" x14ac:dyDescent="0.2">
      <c r="A40" s="276"/>
      <c r="B40" s="317"/>
      <c r="C40" s="318"/>
      <c r="D40" s="319"/>
      <c r="E40" s="321"/>
      <c r="F40" s="321"/>
      <c r="G40" s="321"/>
      <c r="H40" s="321"/>
      <c r="I40" s="321"/>
      <c r="J40" s="321"/>
      <c r="K40" s="321" t="s">
        <v>313</v>
      </c>
      <c r="L40" s="301">
        <v>235</v>
      </c>
      <c r="M40" s="302">
        <v>1</v>
      </c>
      <c r="N40" s="302">
        <v>13</v>
      </c>
      <c r="O40" s="303">
        <v>7700095100</v>
      </c>
      <c r="P40" s="304">
        <v>800</v>
      </c>
      <c r="Q40" s="305"/>
      <c r="R40" s="306">
        <v>1330.5</v>
      </c>
      <c r="S40" s="306">
        <v>900</v>
      </c>
      <c r="T40" s="311">
        <v>900</v>
      </c>
      <c r="U40" s="286"/>
    </row>
    <row r="41" spans="1:21" ht="33" customHeight="1" x14ac:dyDescent="0.2">
      <c r="A41" s="276"/>
      <c r="B41" s="317"/>
      <c r="C41" s="318"/>
      <c r="D41" s="319"/>
      <c r="E41" s="321"/>
      <c r="F41" s="321"/>
      <c r="G41" s="321"/>
      <c r="H41" s="321"/>
      <c r="I41" s="321"/>
      <c r="J41" s="321"/>
      <c r="K41" s="321" t="s">
        <v>314</v>
      </c>
      <c r="L41" s="301">
        <v>235</v>
      </c>
      <c r="M41" s="302">
        <v>1</v>
      </c>
      <c r="N41" s="302">
        <v>13</v>
      </c>
      <c r="O41" s="303">
        <v>7700095100</v>
      </c>
      <c r="P41" s="304">
        <v>850</v>
      </c>
      <c r="Q41" s="305"/>
      <c r="R41" s="306">
        <v>1330.5</v>
      </c>
      <c r="S41" s="306">
        <v>900</v>
      </c>
      <c r="T41" s="311">
        <v>900</v>
      </c>
      <c r="U41" s="286"/>
    </row>
    <row r="42" spans="1:21" ht="21" customHeight="1" x14ac:dyDescent="0.2">
      <c r="A42" s="276"/>
      <c r="B42" s="317"/>
      <c r="C42" s="318"/>
      <c r="D42" s="319"/>
      <c r="E42" s="321"/>
      <c r="F42" s="321"/>
      <c r="G42" s="321"/>
      <c r="H42" s="321"/>
      <c r="I42" s="321"/>
      <c r="J42" s="321"/>
      <c r="K42" s="321" t="s">
        <v>315</v>
      </c>
      <c r="L42" s="301">
        <v>235</v>
      </c>
      <c r="M42" s="302">
        <v>1</v>
      </c>
      <c r="N42" s="302">
        <v>13</v>
      </c>
      <c r="O42" s="303">
        <v>7700095100</v>
      </c>
      <c r="P42" s="304">
        <v>853</v>
      </c>
      <c r="Q42" s="305"/>
      <c r="R42" s="306">
        <v>1330.5</v>
      </c>
      <c r="S42" s="306">
        <v>900</v>
      </c>
      <c r="T42" s="311">
        <v>900</v>
      </c>
      <c r="U42" s="286"/>
    </row>
    <row r="43" spans="1:21" ht="21.75" customHeight="1" x14ac:dyDescent="0.2">
      <c r="A43" s="276"/>
      <c r="B43" s="287" t="s">
        <v>273</v>
      </c>
      <c r="C43" s="288"/>
      <c r="D43" s="288"/>
      <c r="E43" s="288"/>
      <c r="F43" s="288"/>
      <c r="G43" s="288"/>
      <c r="H43" s="288"/>
      <c r="I43" s="288"/>
      <c r="J43" s="288"/>
      <c r="K43" s="288"/>
      <c r="L43" s="289">
        <v>235</v>
      </c>
      <c r="M43" s="290">
        <v>2</v>
      </c>
      <c r="N43" s="290">
        <v>0</v>
      </c>
      <c r="O43" s="291">
        <v>0</v>
      </c>
      <c r="P43" s="292">
        <v>0</v>
      </c>
      <c r="Q43" s="293"/>
      <c r="R43" s="294">
        <f t="shared" ref="R43:T46" si="3">R44</f>
        <v>102000</v>
      </c>
      <c r="S43" s="294">
        <f t="shared" si="3"/>
        <v>103000</v>
      </c>
      <c r="T43" s="295">
        <f t="shared" si="3"/>
        <v>107100</v>
      </c>
      <c r="U43" s="286" t="s">
        <v>299</v>
      </c>
    </row>
    <row r="44" spans="1:21" ht="22.5" customHeight="1" x14ac:dyDescent="0.2">
      <c r="A44" s="276"/>
      <c r="B44" s="317"/>
      <c r="C44" s="318"/>
      <c r="D44" s="298" t="s">
        <v>72</v>
      </c>
      <c r="E44" s="298"/>
      <c r="F44" s="298"/>
      <c r="G44" s="298"/>
      <c r="H44" s="298"/>
      <c r="I44" s="298"/>
      <c r="J44" s="298"/>
      <c r="K44" s="298"/>
      <c r="L44" s="289">
        <v>235</v>
      </c>
      <c r="M44" s="290">
        <v>2</v>
      </c>
      <c r="N44" s="290">
        <v>3</v>
      </c>
      <c r="O44" s="291">
        <v>0</v>
      </c>
      <c r="P44" s="292">
        <v>0</v>
      </c>
      <c r="Q44" s="293"/>
      <c r="R44" s="294">
        <f t="shared" si="3"/>
        <v>102000</v>
      </c>
      <c r="S44" s="294">
        <f t="shared" si="3"/>
        <v>103000</v>
      </c>
      <c r="T44" s="295">
        <f t="shared" si="3"/>
        <v>107100</v>
      </c>
      <c r="U44" s="286" t="s">
        <v>299</v>
      </c>
    </row>
    <row r="45" spans="1:21" ht="73.5" customHeight="1" x14ac:dyDescent="0.2">
      <c r="A45" s="276"/>
      <c r="B45" s="317"/>
      <c r="C45" s="318"/>
      <c r="D45" s="319"/>
      <c r="E45" s="300" t="s">
        <v>235</v>
      </c>
      <c r="F45" s="300"/>
      <c r="G45" s="300"/>
      <c r="H45" s="300"/>
      <c r="I45" s="300"/>
      <c r="J45" s="300"/>
      <c r="K45" s="300"/>
      <c r="L45" s="301">
        <v>235</v>
      </c>
      <c r="M45" s="302">
        <v>2</v>
      </c>
      <c r="N45" s="302">
        <v>3</v>
      </c>
      <c r="O45" s="303">
        <v>6500000000</v>
      </c>
      <c r="P45" s="304">
        <v>0</v>
      </c>
      <c r="Q45" s="305"/>
      <c r="R45" s="306">
        <f t="shared" si="3"/>
        <v>102000</v>
      </c>
      <c r="S45" s="306">
        <f t="shared" si="3"/>
        <v>103000</v>
      </c>
      <c r="T45" s="307">
        <f t="shared" si="3"/>
        <v>107100</v>
      </c>
      <c r="U45" s="286" t="s">
        <v>299</v>
      </c>
    </row>
    <row r="46" spans="1:21" ht="56.25" customHeight="1" x14ac:dyDescent="0.2">
      <c r="A46" s="276"/>
      <c r="B46" s="317"/>
      <c r="C46" s="318"/>
      <c r="D46" s="319"/>
      <c r="E46" s="321"/>
      <c r="F46" s="300" t="s">
        <v>316</v>
      </c>
      <c r="G46" s="300"/>
      <c r="H46" s="300"/>
      <c r="I46" s="300"/>
      <c r="J46" s="300"/>
      <c r="K46" s="300"/>
      <c r="L46" s="301">
        <v>235</v>
      </c>
      <c r="M46" s="302">
        <v>2</v>
      </c>
      <c r="N46" s="302">
        <v>3</v>
      </c>
      <c r="O46" s="303">
        <v>6520000000</v>
      </c>
      <c r="P46" s="304">
        <v>0</v>
      </c>
      <c r="Q46" s="305"/>
      <c r="R46" s="306">
        <f t="shared" si="3"/>
        <v>102000</v>
      </c>
      <c r="S46" s="306">
        <f t="shared" si="3"/>
        <v>103000</v>
      </c>
      <c r="T46" s="307">
        <f t="shared" si="3"/>
        <v>107100</v>
      </c>
      <c r="U46" s="286" t="s">
        <v>299</v>
      </c>
    </row>
    <row r="47" spans="1:21" ht="33.75" customHeight="1" x14ac:dyDescent="0.2">
      <c r="A47" s="276"/>
      <c r="B47" s="317"/>
      <c r="C47" s="318"/>
      <c r="D47" s="319"/>
      <c r="E47" s="321"/>
      <c r="F47" s="321"/>
      <c r="G47" s="300" t="s">
        <v>317</v>
      </c>
      <c r="H47" s="300"/>
      <c r="I47" s="300"/>
      <c r="J47" s="300"/>
      <c r="K47" s="300"/>
      <c r="L47" s="301">
        <v>235</v>
      </c>
      <c r="M47" s="302">
        <v>2</v>
      </c>
      <c r="N47" s="302">
        <v>3</v>
      </c>
      <c r="O47" s="303">
        <v>6520051180</v>
      </c>
      <c r="P47" s="304">
        <v>0</v>
      </c>
      <c r="Q47" s="305"/>
      <c r="R47" s="306">
        <f>R48+R51</f>
        <v>102000</v>
      </c>
      <c r="S47" s="306">
        <f>S48+S51</f>
        <v>103000</v>
      </c>
      <c r="T47" s="307">
        <f>T48+T51</f>
        <v>107100</v>
      </c>
      <c r="U47" s="286" t="s">
        <v>299</v>
      </c>
    </row>
    <row r="48" spans="1:21" ht="33.75" customHeight="1" x14ac:dyDescent="0.2">
      <c r="A48" s="276"/>
      <c r="B48" s="317"/>
      <c r="C48" s="318"/>
      <c r="D48" s="319"/>
      <c r="E48" s="321"/>
      <c r="F48" s="321"/>
      <c r="G48" s="308"/>
      <c r="H48" s="308"/>
      <c r="I48" s="308"/>
      <c r="J48" s="308"/>
      <c r="K48" s="308" t="s">
        <v>233</v>
      </c>
      <c r="L48" s="301">
        <v>235</v>
      </c>
      <c r="M48" s="302">
        <v>2</v>
      </c>
      <c r="N48" s="302">
        <v>3</v>
      </c>
      <c r="O48" s="303">
        <v>6520051180</v>
      </c>
      <c r="P48" s="304">
        <v>120</v>
      </c>
      <c r="Q48" s="305"/>
      <c r="R48" s="306">
        <f>R49+R50</f>
        <v>100000</v>
      </c>
      <c r="S48" s="306">
        <f>S49+S50</f>
        <v>101000</v>
      </c>
      <c r="T48" s="307">
        <f>T49+T50</f>
        <v>105100</v>
      </c>
      <c r="U48" s="286"/>
    </row>
    <row r="49" spans="1:21" ht="28.5" customHeight="1" x14ac:dyDescent="0.2">
      <c r="A49" s="276"/>
      <c r="B49" s="317"/>
      <c r="C49" s="318"/>
      <c r="D49" s="319"/>
      <c r="E49" s="321"/>
      <c r="F49" s="321"/>
      <c r="G49" s="308"/>
      <c r="H49" s="308"/>
      <c r="I49" s="308"/>
      <c r="J49" s="308"/>
      <c r="K49" s="308" t="s">
        <v>304</v>
      </c>
      <c r="L49" s="301">
        <v>235</v>
      </c>
      <c r="M49" s="302">
        <v>2</v>
      </c>
      <c r="N49" s="302">
        <v>3</v>
      </c>
      <c r="O49" s="303">
        <v>6520051180</v>
      </c>
      <c r="P49" s="304">
        <v>121</v>
      </c>
      <c r="Q49" s="305"/>
      <c r="R49" s="306">
        <v>80000</v>
      </c>
      <c r="S49" s="306">
        <v>81000</v>
      </c>
      <c r="T49" s="311">
        <v>83000</v>
      </c>
      <c r="U49" s="286"/>
    </row>
    <row r="50" spans="1:21" ht="55.5" customHeight="1" x14ac:dyDescent="0.2">
      <c r="A50" s="276"/>
      <c r="B50" s="317"/>
      <c r="C50" s="318"/>
      <c r="D50" s="319"/>
      <c r="E50" s="321"/>
      <c r="F50" s="321"/>
      <c r="G50" s="308"/>
      <c r="H50" s="308"/>
      <c r="I50" s="308"/>
      <c r="J50" s="308"/>
      <c r="K50" s="308" t="s">
        <v>305</v>
      </c>
      <c r="L50" s="301">
        <v>235</v>
      </c>
      <c r="M50" s="302">
        <v>2</v>
      </c>
      <c r="N50" s="302">
        <v>3</v>
      </c>
      <c r="O50" s="303">
        <v>6520051180</v>
      </c>
      <c r="P50" s="304">
        <v>129</v>
      </c>
      <c r="Q50" s="305"/>
      <c r="R50" s="306">
        <v>20000</v>
      </c>
      <c r="S50" s="306">
        <v>20000</v>
      </c>
      <c r="T50" s="311">
        <v>22100</v>
      </c>
      <c r="U50" s="286"/>
    </row>
    <row r="51" spans="1:21" ht="37.5" customHeight="1" x14ac:dyDescent="0.2">
      <c r="A51" s="276"/>
      <c r="B51" s="317"/>
      <c r="C51" s="318"/>
      <c r="D51" s="319"/>
      <c r="E51" s="321"/>
      <c r="F51" s="321"/>
      <c r="G51" s="308"/>
      <c r="H51" s="308"/>
      <c r="I51" s="308"/>
      <c r="J51" s="308"/>
      <c r="K51" s="308" t="s">
        <v>255</v>
      </c>
      <c r="L51" s="301">
        <v>235</v>
      </c>
      <c r="M51" s="302">
        <v>2</v>
      </c>
      <c r="N51" s="302">
        <v>3</v>
      </c>
      <c r="O51" s="303">
        <v>6520051180</v>
      </c>
      <c r="P51" s="304">
        <v>240</v>
      </c>
      <c r="Q51" s="305"/>
      <c r="R51" s="306">
        <f>R52</f>
        <v>2000</v>
      </c>
      <c r="S51" s="306">
        <f>S52</f>
        <v>2000</v>
      </c>
      <c r="T51" s="307">
        <f>T52</f>
        <v>2000</v>
      </c>
      <c r="U51" s="286"/>
    </row>
    <row r="52" spans="1:21" ht="26.25" customHeight="1" x14ac:dyDescent="0.2">
      <c r="A52" s="276"/>
      <c r="B52" s="317"/>
      <c r="C52" s="318"/>
      <c r="D52" s="319"/>
      <c r="E52" s="321"/>
      <c r="F52" s="321"/>
      <c r="G52" s="320" t="s">
        <v>308</v>
      </c>
      <c r="H52" s="320"/>
      <c r="I52" s="320"/>
      <c r="J52" s="320"/>
      <c r="K52" s="320"/>
      <c r="L52" s="301">
        <v>235</v>
      </c>
      <c r="M52" s="302">
        <v>2</v>
      </c>
      <c r="N52" s="302">
        <v>3</v>
      </c>
      <c r="O52" s="303">
        <v>6520051180</v>
      </c>
      <c r="P52" s="304">
        <v>244</v>
      </c>
      <c r="Q52" s="305"/>
      <c r="R52" s="306">
        <v>2000</v>
      </c>
      <c r="S52" s="306">
        <v>2000</v>
      </c>
      <c r="T52" s="311">
        <v>2000</v>
      </c>
      <c r="U52" s="286" t="s">
        <v>299</v>
      </c>
    </row>
    <row r="53" spans="1:21" ht="27.75" customHeight="1" x14ac:dyDescent="0.2">
      <c r="A53" s="276"/>
      <c r="B53" s="322" t="s">
        <v>276</v>
      </c>
      <c r="C53" s="323"/>
      <c r="D53" s="323"/>
      <c r="E53" s="323"/>
      <c r="F53" s="323"/>
      <c r="G53" s="323"/>
      <c r="H53" s="323"/>
      <c r="I53" s="323"/>
      <c r="J53" s="323"/>
      <c r="K53" s="323"/>
      <c r="L53" s="289">
        <v>235</v>
      </c>
      <c r="M53" s="290">
        <v>3</v>
      </c>
      <c r="N53" s="290">
        <v>0</v>
      </c>
      <c r="O53" s="291">
        <v>0</v>
      </c>
      <c r="P53" s="292">
        <v>0</v>
      </c>
      <c r="Q53" s="293"/>
      <c r="R53" s="294">
        <v>87989.92</v>
      </c>
      <c r="S53" s="294">
        <v>100000</v>
      </c>
      <c r="T53" s="295">
        <v>100000</v>
      </c>
      <c r="U53" s="286" t="s">
        <v>299</v>
      </c>
    </row>
    <row r="54" spans="1:21" ht="16.5" customHeight="1" x14ac:dyDescent="0.2">
      <c r="A54" s="276"/>
      <c r="B54" s="296"/>
      <c r="C54" s="297"/>
      <c r="D54" s="324" t="s">
        <v>76</v>
      </c>
      <c r="E54" s="324"/>
      <c r="F54" s="324"/>
      <c r="G54" s="324"/>
      <c r="H54" s="324"/>
      <c r="I54" s="324"/>
      <c r="J54" s="324"/>
      <c r="K54" s="324"/>
      <c r="L54" s="289">
        <v>235</v>
      </c>
      <c r="M54" s="290">
        <v>3</v>
      </c>
      <c r="N54" s="290">
        <v>10</v>
      </c>
      <c r="O54" s="291">
        <v>0</v>
      </c>
      <c r="P54" s="292">
        <v>0</v>
      </c>
      <c r="Q54" s="293"/>
      <c r="R54" s="294">
        <f t="shared" ref="R54:T58" si="4">R55</f>
        <v>87989.92</v>
      </c>
      <c r="S54" s="294">
        <f t="shared" si="4"/>
        <v>100000</v>
      </c>
      <c r="T54" s="295">
        <f t="shared" si="4"/>
        <v>100000</v>
      </c>
      <c r="U54" s="286" t="s">
        <v>299</v>
      </c>
    </row>
    <row r="55" spans="1:21" ht="66.75" customHeight="1" x14ac:dyDescent="0.2">
      <c r="A55" s="276"/>
      <c r="B55" s="296"/>
      <c r="C55" s="297"/>
      <c r="D55" s="299"/>
      <c r="E55" s="300" t="s">
        <v>303</v>
      </c>
      <c r="F55" s="300"/>
      <c r="G55" s="300"/>
      <c r="H55" s="300"/>
      <c r="I55" s="300"/>
      <c r="J55" s="300"/>
      <c r="K55" s="300"/>
      <c r="L55" s="301">
        <v>235</v>
      </c>
      <c r="M55" s="302">
        <v>3</v>
      </c>
      <c r="N55" s="302">
        <v>10</v>
      </c>
      <c r="O55" s="325">
        <v>6500000000</v>
      </c>
      <c r="P55" s="304">
        <v>0</v>
      </c>
      <c r="Q55" s="305"/>
      <c r="R55" s="306">
        <f t="shared" si="4"/>
        <v>87989.92</v>
      </c>
      <c r="S55" s="306">
        <f t="shared" si="4"/>
        <v>100000</v>
      </c>
      <c r="T55" s="307">
        <f t="shared" si="4"/>
        <v>100000</v>
      </c>
      <c r="U55" s="286" t="s">
        <v>299</v>
      </c>
    </row>
    <row r="56" spans="1:21" ht="54" customHeight="1" x14ac:dyDescent="0.2">
      <c r="A56" s="276"/>
      <c r="B56" s="296"/>
      <c r="C56" s="297"/>
      <c r="D56" s="299"/>
      <c r="E56" s="309"/>
      <c r="F56" s="310" t="s">
        <v>318</v>
      </c>
      <c r="G56" s="310"/>
      <c r="H56" s="310"/>
      <c r="I56" s="310"/>
      <c r="J56" s="310"/>
      <c r="K56" s="310"/>
      <c r="L56" s="301">
        <v>235</v>
      </c>
      <c r="M56" s="302">
        <v>3</v>
      </c>
      <c r="N56" s="302">
        <v>10</v>
      </c>
      <c r="O56" s="303">
        <v>6530000000</v>
      </c>
      <c r="P56" s="304">
        <v>0</v>
      </c>
      <c r="Q56" s="305"/>
      <c r="R56" s="306">
        <f t="shared" si="4"/>
        <v>87989.92</v>
      </c>
      <c r="S56" s="306">
        <f t="shared" si="4"/>
        <v>100000</v>
      </c>
      <c r="T56" s="307">
        <f t="shared" si="4"/>
        <v>100000</v>
      </c>
      <c r="U56" s="286" t="s">
        <v>299</v>
      </c>
    </row>
    <row r="57" spans="1:21" ht="47.25" customHeight="1" x14ac:dyDescent="0.2">
      <c r="A57" s="276"/>
      <c r="B57" s="296"/>
      <c r="C57" s="297"/>
      <c r="D57" s="299"/>
      <c r="E57" s="309"/>
      <c r="F57" s="309"/>
      <c r="G57" s="309"/>
      <c r="H57" s="309"/>
      <c r="I57" s="309"/>
      <c r="J57" s="309"/>
      <c r="K57" s="309" t="s">
        <v>319</v>
      </c>
      <c r="L57" s="301">
        <v>235</v>
      </c>
      <c r="M57" s="302">
        <v>3</v>
      </c>
      <c r="N57" s="302">
        <v>10</v>
      </c>
      <c r="O57" s="303">
        <v>6530095020</v>
      </c>
      <c r="P57" s="304">
        <v>0</v>
      </c>
      <c r="Q57" s="305"/>
      <c r="R57" s="306">
        <f t="shared" si="4"/>
        <v>87989.92</v>
      </c>
      <c r="S57" s="306">
        <f t="shared" si="4"/>
        <v>100000</v>
      </c>
      <c r="T57" s="307">
        <f t="shared" si="4"/>
        <v>100000</v>
      </c>
      <c r="U57" s="286"/>
    </row>
    <row r="58" spans="1:21" ht="37.5" customHeight="1" x14ac:dyDescent="0.2">
      <c r="A58" s="276"/>
      <c r="B58" s="296"/>
      <c r="C58" s="297"/>
      <c r="D58" s="299"/>
      <c r="E58" s="309"/>
      <c r="F58" s="309"/>
      <c r="G58" s="309"/>
      <c r="H58" s="309"/>
      <c r="I58" s="309"/>
      <c r="J58" s="309"/>
      <c r="K58" s="309" t="s">
        <v>242</v>
      </c>
      <c r="L58" s="301">
        <v>235</v>
      </c>
      <c r="M58" s="302">
        <v>3</v>
      </c>
      <c r="N58" s="302">
        <v>10</v>
      </c>
      <c r="O58" s="303">
        <v>6530095020</v>
      </c>
      <c r="P58" s="304">
        <v>240</v>
      </c>
      <c r="Q58" s="305"/>
      <c r="R58" s="306">
        <f t="shared" si="4"/>
        <v>87989.92</v>
      </c>
      <c r="S58" s="306">
        <f t="shared" si="4"/>
        <v>100000</v>
      </c>
      <c r="T58" s="307">
        <f t="shared" si="4"/>
        <v>100000</v>
      </c>
      <c r="U58" s="286"/>
    </row>
    <row r="59" spans="1:21" ht="17.25" customHeight="1" x14ac:dyDescent="0.2">
      <c r="A59" s="276"/>
      <c r="B59" s="296"/>
      <c r="C59" s="297"/>
      <c r="D59" s="299"/>
      <c r="E59" s="309"/>
      <c r="F59" s="309"/>
      <c r="G59" s="310" t="s">
        <v>308</v>
      </c>
      <c r="H59" s="310"/>
      <c r="I59" s="310"/>
      <c r="J59" s="310"/>
      <c r="K59" s="310"/>
      <c r="L59" s="301">
        <v>235</v>
      </c>
      <c r="M59" s="302">
        <v>3</v>
      </c>
      <c r="N59" s="302">
        <v>10</v>
      </c>
      <c r="O59" s="303">
        <v>6530095020</v>
      </c>
      <c r="P59" s="304">
        <v>244</v>
      </c>
      <c r="Q59" s="305"/>
      <c r="R59" s="306">
        <v>87989.92</v>
      </c>
      <c r="S59" s="306">
        <v>100000</v>
      </c>
      <c r="T59" s="311">
        <v>100000</v>
      </c>
      <c r="U59" s="286" t="s">
        <v>299</v>
      </c>
    </row>
    <row r="60" spans="1:21" ht="12.75" customHeight="1" x14ac:dyDescent="0.2">
      <c r="A60" s="276"/>
      <c r="B60" s="322" t="s">
        <v>279</v>
      </c>
      <c r="C60" s="323"/>
      <c r="D60" s="323"/>
      <c r="E60" s="323"/>
      <c r="F60" s="323"/>
      <c r="G60" s="323"/>
      <c r="H60" s="323"/>
      <c r="I60" s="323"/>
      <c r="J60" s="323"/>
      <c r="K60" s="323"/>
      <c r="L60" s="289">
        <v>235</v>
      </c>
      <c r="M60" s="290">
        <v>4</v>
      </c>
      <c r="N60" s="290">
        <v>0</v>
      </c>
      <c r="O60" s="291">
        <v>0</v>
      </c>
      <c r="P60" s="292">
        <v>0</v>
      </c>
      <c r="Q60" s="293"/>
      <c r="R60" s="294">
        <v>982755.13</v>
      </c>
      <c r="S60" s="294">
        <f>S61</f>
        <v>826000</v>
      </c>
      <c r="T60" s="295">
        <f>T61</f>
        <v>859000</v>
      </c>
      <c r="U60" s="286" t="s">
        <v>299</v>
      </c>
    </row>
    <row r="61" spans="1:21" ht="29.25" customHeight="1" x14ac:dyDescent="0.2">
      <c r="A61" s="276"/>
      <c r="B61" s="326"/>
      <c r="C61" s="327"/>
      <c r="D61" s="327"/>
      <c r="E61" s="327"/>
      <c r="F61" s="327"/>
      <c r="G61" s="327"/>
      <c r="H61" s="327"/>
      <c r="I61" s="327"/>
      <c r="J61" s="327"/>
      <c r="K61" s="328" t="s">
        <v>280</v>
      </c>
      <c r="L61" s="289">
        <v>235</v>
      </c>
      <c r="M61" s="290">
        <v>4</v>
      </c>
      <c r="N61" s="290">
        <v>9</v>
      </c>
      <c r="O61" s="291">
        <v>0</v>
      </c>
      <c r="P61" s="292">
        <v>0</v>
      </c>
      <c r="Q61" s="293"/>
      <c r="R61" s="294">
        <v>982755.13</v>
      </c>
      <c r="S61" s="294">
        <f>S62</f>
        <v>826000</v>
      </c>
      <c r="T61" s="295">
        <f>T62</f>
        <v>859000</v>
      </c>
      <c r="U61" s="286"/>
    </row>
    <row r="62" spans="1:21" s="244" customFormat="1" ht="62.25" customHeight="1" x14ac:dyDescent="0.2">
      <c r="A62" s="276"/>
      <c r="B62" s="315"/>
      <c r="C62" s="316"/>
      <c r="D62" s="300" t="s">
        <v>303</v>
      </c>
      <c r="E62" s="300"/>
      <c r="F62" s="300"/>
      <c r="G62" s="300"/>
      <c r="H62" s="300"/>
      <c r="I62" s="300"/>
      <c r="J62" s="300"/>
      <c r="K62" s="300"/>
      <c r="L62" s="301">
        <v>235</v>
      </c>
      <c r="M62" s="302">
        <v>4</v>
      </c>
      <c r="N62" s="302">
        <v>9</v>
      </c>
      <c r="O62" s="303">
        <v>6500000000</v>
      </c>
      <c r="P62" s="304">
        <v>0</v>
      </c>
      <c r="Q62" s="305"/>
      <c r="R62" s="306">
        <v>982755.13</v>
      </c>
      <c r="S62" s="306">
        <v>826000</v>
      </c>
      <c r="T62" s="307">
        <v>859000</v>
      </c>
      <c r="U62" s="286" t="s">
        <v>299</v>
      </c>
    </row>
    <row r="63" spans="1:21" ht="37.5" customHeight="1" x14ac:dyDescent="0.2">
      <c r="A63" s="276"/>
      <c r="B63" s="296"/>
      <c r="C63" s="297"/>
      <c r="D63" s="299"/>
      <c r="E63" s="300" t="s">
        <v>320</v>
      </c>
      <c r="F63" s="300"/>
      <c r="G63" s="300"/>
      <c r="H63" s="300"/>
      <c r="I63" s="300"/>
      <c r="J63" s="300"/>
      <c r="K63" s="300"/>
      <c r="L63" s="301">
        <v>235</v>
      </c>
      <c r="M63" s="302">
        <v>4</v>
      </c>
      <c r="N63" s="302">
        <v>9</v>
      </c>
      <c r="O63" s="303">
        <v>6540000000</v>
      </c>
      <c r="P63" s="304">
        <v>0</v>
      </c>
      <c r="Q63" s="305"/>
      <c r="R63" s="306">
        <f t="shared" ref="R63:T64" si="5">R64</f>
        <v>982755.13</v>
      </c>
      <c r="S63" s="306">
        <f t="shared" si="5"/>
        <v>826000</v>
      </c>
      <c r="T63" s="307">
        <f t="shared" si="5"/>
        <v>859000</v>
      </c>
      <c r="U63" s="286" t="s">
        <v>299</v>
      </c>
    </row>
    <row r="64" spans="1:21" ht="45.75" customHeight="1" x14ac:dyDescent="0.2">
      <c r="A64" s="276"/>
      <c r="B64" s="296"/>
      <c r="C64" s="297"/>
      <c r="D64" s="299"/>
      <c r="E64" s="309"/>
      <c r="F64" s="300" t="s">
        <v>321</v>
      </c>
      <c r="G64" s="300"/>
      <c r="H64" s="300"/>
      <c r="I64" s="300"/>
      <c r="J64" s="300"/>
      <c r="K64" s="300"/>
      <c r="L64" s="301">
        <v>235</v>
      </c>
      <c r="M64" s="302">
        <v>4</v>
      </c>
      <c r="N64" s="302">
        <v>9</v>
      </c>
      <c r="O64" s="303">
        <v>6540095280</v>
      </c>
      <c r="P64" s="304">
        <v>0</v>
      </c>
      <c r="Q64" s="305"/>
      <c r="R64" s="306">
        <f>R65</f>
        <v>982755.13</v>
      </c>
      <c r="S64" s="306">
        <f t="shared" si="5"/>
        <v>826000</v>
      </c>
      <c r="T64" s="307">
        <f t="shared" si="5"/>
        <v>859000</v>
      </c>
      <c r="U64" s="286" t="s">
        <v>299</v>
      </c>
    </row>
    <row r="65" spans="1:21" ht="25.5" customHeight="1" x14ac:dyDescent="0.2">
      <c r="A65" s="276"/>
      <c r="B65" s="296"/>
      <c r="C65" s="297"/>
      <c r="D65" s="299"/>
      <c r="E65" s="309"/>
      <c r="F65" s="308"/>
      <c r="G65" s="308"/>
      <c r="H65" s="308"/>
      <c r="I65" s="308"/>
      <c r="J65" s="308"/>
      <c r="K65" s="308" t="s">
        <v>242</v>
      </c>
      <c r="L65" s="301">
        <v>235</v>
      </c>
      <c r="M65" s="302">
        <v>4</v>
      </c>
      <c r="N65" s="302">
        <v>9</v>
      </c>
      <c r="O65" s="303">
        <v>6540095280</v>
      </c>
      <c r="P65" s="304">
        <v>240</v>
      </c>
      <c r="Q65" s="305"/>
      <c r="R65" s="306">
        <v>982755.13</v>
      </c>
      <c r="S65" s="306">
        <v>826000</v>
      </c>
      <c r="T65" s="307">
        <v>859000</v>
      </c>
      <c r="U65" s="286"/>
    </row>
    <row r="66" spans="1:21" ht="19.899999999999999" customHeight="1" x14ac:dyDescent="0.2">
      <c r="A66" s="276"/>
      <c r="B66" s="296"/>
      <c r="C66" s="297"/>
      <c r="D66" s="299"/>
      <c r="E66" s="309"/>
      <c r="F66" s="309"/>
      <c r="G66" s="300" t="s">
        <v>308</v>
      </c>
      <c r="H66" s="300"/>
      <c r="I66" s="300"/>
      <c r="J66" s="300"/>
      <c r="K66" s="300"/>
      <c r="L66" s="301">
        <v>235</v>
      </c>
      <c r="M66" s="302">
        <v>4</v>
      </c>
      <c r="N66" s="302">
        <v>9</v>
      </c>
      <c r="O66" s="303">
        <v>6540095280</v>
      </c>
      <c r="P66" s="304">
        <v>244</v>
      </c>
      <c r="Q66" s="305"/>
      <c r="R66" s="306">
        <v>652755.13</v>
      </c>
      <c r="S66" s="306">
        <v>476000</v>
      </c>
      <c r="T66" s="311">
        <v>489000</v>
      </c>
      <c r="U66" s="286" t="s">
        <v>299</v>
      </c>
    </row>
    <row r="67" spans="1:21" ht="19.899999999999999" customHeight="1" x14ac:dyDescent="0.2">
      <c r="A67" s="276"/>
      <c r="B67" s="296"/>
      <c r="C67" s="297"/>
      <c r="D67" s="299"/>
      <c r="E67" s="309"/>
      <c r="F67" s="309"/>
      <c r="G67" s="308"/>
      <c r="H67" s="308"/>
      <c r="I67" s="308"/>
      <c r="J67" s="308"/>
      <c r="K67" s="308" t="s">
        <v>308</v>
      </c>
      <c r="L67" s="301">
        <v>235</v>
      </c>
      <c r="M67" s="302">
        <v>4</v>
      </c>
      <c r="N67" s="302">
        <v>9</v>
      </c>
      <c r="O67" s="303">
        <v>6540095280</v>
      </c>
      <c r="P67" s="304">
        <v>247</v>
      </c>
      <c r="Q67" s="305"/>
      <c r="R67" s="306">
        <v>330000</v>
      </c>
      <c r="S67" s="306">
        <v>350000</v>
      </c>
      <c r="T67" s="311">
        <v>370000</v>
      </c>
      <c r="U67" s="286"/>
    </row>
    <row r="68" spans="1:21" ht="28.5" customHeight="1" x14ac:dyDescent="0.2">
      <c r="A68" s="276"/>
      <c r="B68" s="296"/>
      <c r="C68" s="297"/>
      <c r="D68" s="299"/>
      <c r="E68" s="309"/>
      <c r="F68" s="309"/>
      <c r="G68" s="308"/>
      <c r="H68" s="308"/>
      <c r="I68" s="308"/>
      <c r="J68" s="308"/>
      <c r="K68" s="329" t="s">
        <v>322</v>
      </c>
      <c r="L68" s="301">
        <v>235</v>
      </c>
      <c r="M68" s="302">
        <v>5</v>
      </c>
      <c r="N68" s="302">
        <v>0</v>
      </c>
      <c r="O68" s="303">
        <v>0</v>
      </c>
      <c r="P68" s="304">
        <v>0</v>
      </c>
      <c r="Q68" s="305"/>
      <c r="R68" s="294">
        <v>1163096.6299999999</v>
      </c>
      <c r="S68" s="306"/>
      <c r="T68" s="311"/>
      <c r="U68" s="286"/>
    </row>
    <row r="69" spans="1:21" ht="19.899999999999999" customHeight="1" x14ac:dyDescent="0.2">
      <c r="A69" s="276"/>
      <c r="B69" s="296"/>
      <c r="C69" s="297"/>
      <c r="D69" s="299"/>
      <c r="E69" s="309"/>
      <c r="F69" s="309"/>
      <c r="G69" s="308"/>
      <c r="H69" s="308"/>
      <c r="I69" s="308"/>
      <c r="J69" s="308"/>
      <c r="K69" s="329" t="s">
        <v>323</v>
      </c>
      <c r="L69" s="301">
        <v>235</v>
      </c>
      <c r="M69" s="302">
        <v>5</v>
      </c>
      <c r="N69" s="302">
        <v>3</v>
      </c>
      <c r="O69" s="303">
        <v>6500000000</v>
      </c>
      <c r="P69" s="304">
        <v>0</v>
      </c>
      <c r="Q69" s="305"/>
      <c r="R69" s="306">
        <v>1163096.6299999999</v>
      </c>
      <c r="S69" s="306"/>
      <c r="T69" s="311"/>
      <c r="U69" s="286"/>
    </row>
    <row r="70" spans="1:21" ht="58.5" customHeight="1" x14ac:dyDescent="0.2">
      <c r="A70" s="276"/>
      <c r="B70" s="296"/>
      <c r="C70" s="297"/>
      <c r="D70" s="299"/>
      <c r="E70" s="309"/>
      <c r="F70" s="309"/>
      <c r="G70" s="308"/>
      <c r="H70" s="308"/>
      <c r="I70" s="308"/>
      <c r="J70" s="308"/>
      <c r="K70" s="308" t="s">
        <v>235</v>
      </c>
      <c r="L70" s="301">
        <v>235</v>
      </c>
      <c r="M70" s="302">
        <v>5</v>
      </c>
      <c r="N70" s="302">
        <v>3</v>
      </c>
      <c r="O70" s="303">
        <v>6500000000</v>
      </c>
      <c r="P70" s="304">
        <v>0</v>
      </c>
      <c r="Q70" s="305"/>
      <c r="R70" s="306">
        <v>1163096.6299999999</v>
      </c>
      <c r="S70" s="306"/>
      <c r="T70" s="311"/>
      <c r="U70" s="286"/>
    </row>
    <row r="71" spans="1:21" ht="54" customHeight="1" x14ac:dyDescent="0.2">
      <c r="A71" s="276"/>
      <c r="B71" s="296"/>
      <c r="C71" s="297"/>
      <c r="D71" s="299"/>
      <c r="E71" s="309"/>
      <c r="F71" s="309"/>
      <c r="G71" s="308"/>
      <c r="H71" s="308"/>
      <c r="I71" s="308"/>
      <c r="J71" s="308"/>
      <c r="K71" s="308" t="s">
        <v>324</v>
      </c>
      <c r="L71" s="301">
        <v>235</v>
      </c>
      <c r="M71" s="302">
        <v>5</v>
      </c>
      <c r="N71" s="302">
        <v>3</v>
      </c>
      <c r="O71" s="303">
        <v>6550000000</v>
      </c>
      <c r="P71" s="304">
        <v>0</v>
      </c>
      <c r="Q71" s="305"/>
      <c r="R71" s="306">
        <v>1163096.6299999999</v>
      </c>
      <c r="S71" s="306"/>
      <c r="T71" s="311"/>
      <c r="U71" s="286"/>
    </row>
    <row r="72" spans="1:21" ht="29.25" customHeight="1" x14ac:dyDescent="0.2">
      <c r="A72" s="276"/>
      <c r="B72" s="296"/>
      <c r="C72" s="297"/>
      <c r="D72" s="299"/>
      <c r="E72" s="309"/>
      <c r="F72" s="309"/>
      <c r="G72" s="308"/>
      <c r="H72" s="308"/>
      <c r="I72" s="308"/>
      <c r="J72" s="308"/>
      <c r="K72" s="308" t="s">
        <v>246</v>
      </c>
      <c r="L72" s="301">
        <v>235</v>
      </c>
      <c r="M72" s="302">
        <v>5</v>
      </c>
      <c r="N72" s="302">
        <v>3</v>
      </c>
      <c r="O72" s="303" t="s">
        <v>247</v>
      </c>
      <c r="P72" s="304">
        <v>0</v>
      </c>
      <c r="Q72" s="305"/>
      <c r="R72" s="306">
        <v>990000</v>
      </c>
      <c r="S72" s="306"/>
      <c r="T72" s="311"/>
      <c r="U72" s="286"/>
    </row>
    <row r="73" spans="1:21" ht="33.75" customHeight="1" x14ac:dyDescent="0.2">
      <c r="A73" s="276"/>
      <c r="B73" s="296"/>
      <c r="C73" s="297"/>
      <c r="D73" s="299"/>
      <c r="E73" s="309"/>
      <c r="F73" s="309"/>
      <c r="G73" s="308"/>
      <c r="H73" s="308"/>
      <c r="I73" s="308"/>
      <c r="J73" s="308"/>
      <c r="K73" s="308" t="s">
        <v>325</v>
      </c>
      <c r="L73" s="301">
        <v>235</v>
      </c>
      <c r="M73" s="302">
        <v>5</v>
      </c>
      <c r="N73" s="302">
        <v>3</v>
      </c>
      <c r="O73" s="303" t="s">
        <v>247</v>
      </c>
      <c r="P73" s="304">
        <v>200</v>
      </c>
      <c r="Q73" s="305"/>
      <c r="R73" s="306">
        <v>990000</v>
      </c>
      <c r="S73" s="306"/>
      <c r="T73" s="311"/>
      <c r="U73" s="286"/>
    </row>
    <row r="74" spans="1:21" ht="33.75" customHeight="1" x14ac:dyDescent="0.2">
      <c r="A74" s="276"/>
      <c r="B74" s="296"/>
      <c r="C74" s="297"/>
      <c r="D74" s="299"/>
      <c r="E74" s="309"/>
      <c r="F74" s="309"/>
      <c r="G74" s="308"/>
      <c r="H74" s="308"/>
      <c r="I74" s="308"/>
      <c r="J74" s="308"/>
      <c r="K74" s="308" t="s">
        <v>326</v>
      </c>
      <c r="L74" s="301">
        <v>235</v>
      </c>
      <c r="M74" s="302">
        <v>5</v>
      </c>
      <c r="N74" s="302">
        <v>3</v>
      </c>
      <c r="O74" s="303" t="s">
        <v>247</v>
      </c>
      <c r="P74" s="304">
        <v>240</v>
      </c>
      <c r="Q74" s="305"/>
      <c r="R74" s="306">
        <v>990000</v>
      </c>
      <c r="S74" s="306"/>
      <c r="T74" s="311"/>
      <c r="U74" s="286"/>
    </row>
    <row r="75" spans="1:21" ht="33.75" customHeight="1" x14ac:dyDescent="0.2">
      <c r="A75" s="276"/>
      <c r="B75" s="296"/>
      <c r="C75" s="297"/>
      <c r="D75" s="299"/>
      <c r="E75" s="309"/>
      <c r="F75" s="309"/>
      <c r="G75" s="308"/>
      <c r="H75" s="308"/>
      <c r="I75" s="308"/>
      <c r="J75" s="308"/>
      <c r="K75" s="308" t="s">
        <v>308</v>
      </c>
      <c r="L75" s="301">
        <v>235</v>
      </c>
      <c r="M75" s="302">
        <v>5</v>
      </c>
      <c r="N75" s="302">
        <v>3</v>
      </c>
      <c r="O75" s="303" t="s">
        <v>247</v>
      </c>
      <c r="P75" s="304">
        <v>244</v>
      </c>
      <c r="Q75" s="305"/>
      <c r="R75" s="306">
        <v>990000</v>
      </c>
      <c r="S75" s="306"/>
      <c r="T75" s="311"/>
      <c r="U75" s="286"/>
    </row>
    <row r="76" spans="1:21" ht="39.75" customHeight="1" x14ac:dyDescent="0.2">
      <c r="A76" s="276"/>
      <c r="B76" s="296"/>
      <c r="C76" s="297"/>
      <c r="D76" s="299"/>
      <c r="E76" s="309"/>
      <c r="F76" s="309"/>
      <c r="G76" s="308"/>
      <c r="H76" s="308"/>
      <c r="I76" s="308"/>
      <c r="J76" s="308"/>
      <c r="K76" s="308" t="s">
        <v>327</v>
      </c>
      <c r="L76" s="301">
        <v>235</v>
      </c>
      <c r="M76" s="302">
        <v>5</v>
      </c>
      <c r="N76" s="302">
        <v>3</v>
      </c>
      <c r="O76" s="303">
        <v>6550095310</v>
      </c>
      <c r="P76" s="304">
        <v>0</v>
      </c>
      <c r="Q76" s="305"/>
      <c r="R76" s="306">
        <v>173093.63</v>
      </c>
      <c r="S76" s="306"/>
      <c r="T76" s="311"/>
      <c r="U76" s="286"/>
    </row>
    <row r="77" spans="1:21" ht="39.75" customHeight="1" x14ac:dyDescent="0.2">
      <c r="A77" s="276"/>
      <c r="B77" s="296"/>
      <c r="C77" s="297"/>
      <c r="D77" s="299"/>
      <c r="E77" s="309"/>
      <c r="F77" s="309"/>
      <c r="G77" s="308"/>
      <c r="H77" s="308"/>
      <c r="I77" s="308"/>
      <c r="J77" s="308"/>
      <c r="K77" s="308" t="s">
        <v>326</v>
      </c>
      <c r="L77" s="301">
        <v>235</v>
      </c>
      <c r="M77" s="302">
        <v>5</v>
      </c>
      <c r="N77" s="302">
        <v>3</v>
      </c>
      <c r="O77" s="303">
        <v>6550095310</v>
      </c>
      <c r="P77" s="304">
        <v>240</v>
      </c>
      <c r="Q77" s="305"/>
      <c r="R77" s="306">
        <v>173093.63</v>
      </c>
      <c r="S77" s="306"/>
      <c r="T77" s="311"/>
      <c r="U77" s="286"/>
    </row>
    <row r="78" spans="1:21" ht="29.25" customHeight="1" x14ac:dyDescent="0.2">
      <c r="A78" s="276"/>
      <c r="B78" s="296"/>
      <c r="C78" s="297"/>
      <c r="D78" s="299"/>
      <c r="E78" s="309"/>
      <c r="F78" s="309"/>
      <c r="G78" s="308"/>
      <c r="H78" s="308"/>
      <c r="I78" s="308"/>
      <c r="J78" s="308"/>
      <c r="K78" s="308" t="s">
        <v>308</v>
      </c>
      <c r="L78" s="301">
        <v>235</v>
      </c>
      <c r="M78" s="302">
        <v>5</v>
      </c>
      <c r="N78" s="302">
        <v>3</v>
      </c>
      <c r="O78" s="303">
        <v>6550095310</v>
      </c>
      <c r="P78" s="304">
        <v>244</v>
      </c>
      <c r="Q78" s="305"/>
      <c r="R78" s="306">
        <v>173093.63</v>
      </c>
      <c r="S78" s="306"/>
      <c r="T78" s="311"/>
      <c r="U78" s="286"/>
    </row>
    <row r="79" spans="1:21" ht="15.75" customHeight="1" x14ac:dyDescent="0.2">
      <c r="A79" s="276"/>
      <c r="B79" s="330" t="s">
        <v>328</v>
      </c>
      <c r="C79" s="331"/>
      <c r="D79" s="331"/>
      <c r="E79" s="331"/>
      <c r="F79" s="331"/>
      <c r="G79" s="331"/>
      <c r="H79" s="331"/>
      <c r="I79" s="331"/>
      <c r="J79" s="331"/>
      <c r="K79" s="331"/>
      <c r="L79" s="289">
        <v>235</v>
      </c>
      <c r="M79" s="290">
        <v>8</v>
      </c>
      <c r="N79" s="290">
        <v>0</v>
      </c>
      <c r="O79" s="291">
        <v>0</v>
      </c>
      <c r="P79" s="292">
        <v>0</v>
      </c>
      <c r="Q79" s="293">
        <v>121093.54</v>
      </c>
      <c r="R79" s="294">
        <f t="shared" ref="R79:T81" si="6">R80</f>
        <v>2247138.33</v>
      </c>
      <c r="S79" s="294">
        <f t="shared" si="6"/>
        <v>1965230</v>
      </c>
      <c r="T79" s="295">
        <f t="shared" si="6"/>
        <v>1876230</v>
      </c>
      <c r="U79" s="286" t="s">
        <v>299</v>
      </c>
    </row>
    <row r="80" spans="1:21" ht="18" customHeight="1" x14ac:dyDescent="0.2">
      <c r="A80" s="276"/>
      <c r="B80" s="296"/>
      <c r="C80" s="297"/>
      <c r="D80" s="324" t="s">
        <v>283</v>
      </c>
      <c r="E80" s="324"/>
      <c r="F80" s="324"/>
      <c r="G80" s="324"/>
      <c r="H80" s="324"/>
      <c r="I80" s="324"/>
      <c r="J80" s="324"/>
      <c r="K80" s="324"/>
      <c r="L80" s="289">
        <v>235</v>
      </c>
      <c r="M80" s="290">
        <v>8</v>
      </c>
      <c r="N80" s="290">
        <v>1</v>
      </c>
      <c r="O80" s="291">
        <v>0</v>
      </c>
      <c r="P80" s="292">
        <v>0</v>
      </c>
      <c r="Q80" s="293">
        <v>121093.54</v>
      </c>
      <c r="R80" s="332">
        <f>R81</f>
        <v>2247138.33</v>
      </c>
      <c r="S80" s="332">
        <v>1965230</v>
      </c>
      <c r="T80" s="333">
        <f t="shared" si="6"/>
        <v>1876230</v>
      </c>
      <c r="U80" s="286" t="s">
        <v>299</v>
      </c>
    </row>
    <row r="81" spans="1:21" ht="73.5" customHeight="1" x14ac:dyDescent="0.2">
      <c r="A81" s="276"/>
      <c r="B81" s="296"/>
      <c r="C81" s="297"/>
      <c r="D81" s="299"/>
      <c r="E81" s="300" t="s">
        <v>303</v>
      </c>
      <c r="F81" s="300"/>
      <c r="G81" s="300"/>
      <c r="H81" s="300"/>
      <c r="I81" s="300"/>
      <c r="J81" s="300"/>
      <c r="K81" s="300"/>
      <c r="L81" s="301">
        <v>235</v>
      </c>
      <c r="M81" s="302">
        <v>8</v>
      </c>
      <c r="N81" s="302">
        <v>1</v>
      </c>
      <c r="O81" s="303">
        <v>6500000000</v>
      </c>
      <c r="P81" s="304">
        <v>0</v>
      </c>
      <c r="Q81" s="305">
        <v>121093.54</v>
      </c>
      <c r="R81" s="306">
        <f>R82</f>
        <v>2247138.33</v>
      </c>
      <c r="S81" s="306">
        <f t="shared" si="6"/>
        <v>1965230</v>
      </c>
      <c r="T81" s="307">
        <f t="shared" si="6"/>
        <v>1876230</v>
      </c>
      <c r="U81" s="286" t="s">
        <v>299</v>
      </c>
    </row>
    <row r="82" spans="1:21" ht="33.75" customHeight="1" x14ac:dyDescent="0.2">
      <c r="A82" s="276"/>
      <c r="B82" s="296"/>
      <c r="C82" s="297"/>
      <c r="D82" s="299"/>
      <c r="E82" s="309"/>
      <c r="F82" s="300" t="s">
        <v>329</v>
      </c>
      <c r="G82" s="300"/>
      <c r="H82" s="300"/>
      <c r="I82" s="300"/>
      <c r="J82" s="300"/>
      <c r="K82" s="300"/>
      <c r="L82" s="301">
        <v>235</v>
      </c>
      <c r="M82" s="302">
        <v>8</v>
      </c>
      <c r="N82" s="302">
        <v>1</v>
      </c>
      <c r="O82" s="303">
        <v>6560000000</v>
      </c>
      <c r="P82" s="304">
        <v>0</v>
      </c>
      <c r="Q82" s="305">
        <v>121093.54</v>
      </c>
      <c r="R82" s="306">
        <v>2247138.33</v>
      </c>
      <c r="S82" s="306">
        <f>S83+S92</f>
        <v>1965230</v>
      </c>
      <c r="T82" s="307">
        <f>T83+T92</f>
        <v>1876230</v>
      </c>
      <c r="U82" s="286" t="s">
        <v>299</v>
      </c>
    </row>
    <row r="83" spans="1:21" ht="57.75" customHeight="1" x14ac:dyDescent="0.2">
      <c r="A83" s="276"/>
      <c r="B83" s="296"/>
      <c r="C83" s="297"/>
      <c r="D83" s="299"/>
      <c r="E83" s="309"/>
      <c r="F83" s="308"/>
      <c r="G83" s="308"/>
      <c r="H83" s="308"/>
      <c r="I83" s="308"/>
      <c r="J83" s="308"/>
      <c r="K83" s="308" t="s">
        <v>330</v>
      </c>
      <c r="L83" s="301">
        <v>235</v>
      </c>
      <c r="M83" s="302">
        <v>8</v>
      </c>
      <c r="N83" s="302">
        <v>1</v>
      </c>
      <c r="O83" s="303">
        <v>6560075080</v>
      </c>
      <c r="P83" s="304">
        <v>0</v>
      </c>
      <c r="Q83" s="305">
        <v>55000</v>
      </c>
      <c r="R83" s="306">
        <f>R84</f>
        <v>1651600</v>
      </c>
      <c r="S83" s="306">
        <f>S84</f>
        <v>1825100</v>
      </c>
      <c r="T83" s="307">
        <f>T84</f>
        <v>1825100</v>
      </c>
      <c r="U83" s="286"/>
    </row>
    <row r="84" spans="1:21" ht="13.5" customHeight="1" x14ac:dyDescent="0.2">
      <c r="A84" s="276"/>
      <c r="B84" s="296"/>
      <c r="C84" s="297"/>
      <c r="D84" s="299"/>
      <c r="E84" s="309"/>
      <c r="F84" s="309"/>
      <c r="G84" s="300" t="s">
        <v>195</v>
      </c>
      <c r="H84" s="300"/>
      <c r="I84" s="300"/>
      <c r="J84" s="300"/>
      <c r="K84" s="300"/>
      <c r="L84" s="301">
        <v>235</v>
      </c>
      <c r="M84" s="302">
        <v>8</v>
      </c>
      <c r="N84" s="302">
        <v>1</v>
      </c>
      <c r="O84" s="303">
        <v>6560075080</v>
      </c>
      <c r="P84" s="304" t="s">
        <v>331</v>
      </c>
      <c r="Q84" s="305">
        <v>55000</v>
      </c>
      <c r="R84" s="306">
        <v>1651600</v>
      </c>
      <c r="S84" s="306">
        <v>1825100</v>
      </c>
      <c r="T84" s="311">
        <v>1825100</v>
      </c>
      <c r="U84" s="286" t="s">
        <v>299</v>
      </c>
    </row>
    <row r="85" spans="1:21" ht="21.75" customHeight="1" x14ac:dyDescent="0.2">
      <c r="A85" s="276"/>
      <c r="B85" s="296"/>
      <c r="C85" s="297"/>
      <c r="D85" s="299"/>
      <c r="E85" s="309"/>
      <c r="F85" s="309"/>
      <c r="G85" s="308"/>
      <c r="H85" s="308"/>
      <c r="I85" s="308"/>
      <c r="J85" s="308"/>
      <c r="K85" s="308" t="s">
        <v>332</v>
      </c>
      <c r="L85" s="301">
        <v>235</v>
      </c>
      <c r="M85" s="302">
        <v>8</v>
      </c>
      <c r="N85" s="302">
        <v>1</v>
      </c>
      <c r="O85" s="303">
        <v>6560095110</v>
      </c>
      <c r="P85" s="304">
        <v>0</v>
      </c>
      <c r="Q85" s="305"/>
      <c r="R85" s="306">
        <v>90000</v>
      </c>
      <c r="S85" s="306"/>
      <c r="T85" s="311"/>
      <c r="U85" s="286"/>
    </row>
    <row r="86" spans="1:21" ht="31.5" customHeight="1" x14ac:dyDescent="0.2">
      <c r="A86" s="276"/>
      <c r="B86" s="296"/>
      <c r="C86" s="297"/>
      <c r="D86" s="299"/>
      <c r="E86" s="309"/>
      <c r="F86" s="309"/>
      <c r="G86" s="308"/>
      <c r="H86" s="308"/>
      <c r="I86" s="308"/>
      <c r="J86" s="308"/>
      <c r="K86" s="308" t="s">
        <v>325</v>
      </c>
      <c r="L86" s="301">
        <v>235</v>
      </c>
      <c r="M86" s="302">
        <v>8</v>
      </c>
      <c r="N86" s="302">
        <v>1</v>
      </c>
      <c r="O86" s="303">
        <v>6560095110</v>
      </c>
      <c r="P86" s="304">
        <v>200</v>
      </c>
      <c r="Q86" s="305"/>
      <c r="R86" s="306">
        <v>90000</v>
      </c>
      <c r="S86" s="306"/>
      <c r="T86" s="311"/>
      <c r="U86" s="286"/>
    </row>
    <row r="87" spans="1:21" ht="31.5" customHeight="1" x14ac:dyDescent="0.2">
      <c r="A87" s="276"/>
      <c r="B87" s="296"/>
      <c r="C87" s="297"/>
      <c r="D87" s="299"/>
      <c r="E87" s="309"/>
      <c r="F87" s="309"/>
      <c r="G87" s="308"/>
      <c r="H87" s="308"/>
      <c r="I87" s="308"/>
      <c r="J87" s="308"/>
      <c r="K87" s="308" t="s">
        <v>333</v>
      </c>
      <c r="L87" s="301">
        <v>235</v>
      </c>
      <c r="M87" s="302">
        <v>8</v>
      </c>
      <c r="N87" s="302">
        <v>1</v>
      </c>
      <c r="O87" s="303">
        <v>6560095110</v>
      </c>
      <c r="P87" s="304">
        <v>240</v>
      </c>
      <c r="Q87" s="305"/>
      <c r="R87" s="306">
        <v>90000</v>
      </c>
      <c r="S87" s="306"/>
      <c r="T87" s="311"/>
      <c r="U87" s="286"/>
    </row>
    <row r="88" spans="1:21" ht="31.5" customHeight="1" x14ac:dyDescent="0.2">
      <c r="A88" s="276"/>
      <c r="B88" s="296"/>
      <c r="C88" s="297"/>
      <c r="D88" s="299"/>
      <c r="E88" s="309"/>
      <c r="F88" s="309"/>
      <c r="G88" s="308"/>
      <c r="H88" s="308"/>
      <c r="I88" s="308"/>
      <c r="J88" s="308"/>
      <c r="K88" s="308" t="s">
        <v>308</v>
      </c>
      <c r="L88" s="301">
        <v>235</v>
      </c>
      <c r="M88" s="302">
        <v>8</v>
      </c>
      <c r="N88" s="302">
        <v>1</v>
      </c>
      <c r="O88" s="303">
        <v>6560095110</v>
      </c>
      <c r="P88" s="304">
        <v>244</v>
      </c>
      <c r="Q88" s="305"/>
      <c r="R88" s="306">
        <v>90000</v>
      </c>
      <c r="S88" s="306"/>
      <c r="T88" s="311"/>
      <c r="U88" s="286"/>
    </row>
    <row r="89" spans="1:21" ht="31.5" customHeight="1" x14ac:dyDescent="0.2">
      <c r="A89" s="276"/>
      <c r="B89" s="296"/>
      <c r="C89" s="297"/>
      <c r="D89" s="299"/>
      <c r="E89" s="309"/>
      <c r="F89" s="309"/>
      <c r="G89" s="308"/>
      <c r="H89" s="308"/>
      <c r="I89" s="308"/>
      <c r="J89" s="308"/>
      <c r="K89" s="308" t="s">
        <v>251</v>
      </c>
      <c r="L89" s="301">
        <v>235</v>
      </c>
      <c r="M89" s="302">
        <v>8</v>
      </c>
      <c r="N89" s="302">
        <v>1</v>
      </c>
      <c r="O89" s="303">
        <v>6560097030</v>
      </c>
      <c r="P89" s="304">
        <v>0</v>
      </c>
      <c r="Q89" s="305"/>
      <c r="R89" s="306">
        <v>228500</v>
      </c>
      <c r="S89" s="306"/>
      <c r="T89" s="311"/>
      <c r="U89" s="286"/>
    </row>
    <row r="90" spans="1:21" ht="31.5" customHeight="1" x14ac:dyDescent="0.2">
      <c r="A90" s="276"/>
      <c r="B90" s="296"/>
      <c r="C90" s="297"/>
      <c r="D90" s="299"/>
      <c r="E90" s="309"/>
      <c r="F90" s="309"/>
      <c r="G90" s="308"/>
      <c r="H90" s="308"/>
      <c r="I90" s="308"/>
      <c r="J90" s="308"/>
      <c r="K90" s="308" t="s">
        <v>334</v>
      </c>
      <c r="L90" s="301">
        <v>235</v>
      </c>
      <c r="M90" s="302">
        <v>8</v>
      </c>
      <c r="N90" s="302">
        <v>1</v>
      </c>
      <c r="O90" s="303">
        <v>6560097030</v>
      </c>
      <c r="P90" s="304">
        <v>500</v>
      </c>
      <c r="Q90" s="305"/>
      <c r="R90" s="306">
        <v>228500</v>
      </c>
      <c r="S90" s="306"/>
      <c r="T90" s="311"/>
      <c r="U90" s="286"/>
    </row>
    <row r="91" spans="1:21" ht="31.5" customHeight="1" x14ac:dyDescent="0.2">
      <c r="A91" s="276"/>
      <c r="B91" s="296"/>
      <c r="C91" s="297"/>
      <c r="D91" s="299"/>
      <c r="E91" s="309"/>
      <c r="F91" s="309"/>
      <c r="G91" s="308"/>
      <c r="H91" s="308"/>
      <c r="I91" s="308"/>
      <c r="J91" s="308"/>
      <c r="K91" s="308" t="s">
        <v>335</v>
      </c>
      <c r="L91" s="301">
        <v>235</v>
      </c>
      <c r="M91" s="302">
        <v>8</v>
      </c>
      <c r="N91" s="302">
        <v>1</v>
      </c>
      <c r="O91" s="303">
        <v>6560097030</v>
      </c>
      <c r="P91" s="304">
        <v>540</v>
      </c>
      <c r="Q91" s="305"/>
      <c r="R91" s="306">
        <v>228500</v>
      </c>
      <c r="S91" s="306"/>
      <c r="T91" s="311"/>
      <c r="U91" s="286"/>
    </row>
    <row r="92" spans="1:21" ht="46.5" customHeight="1" x14ac:dyDescent="0.2">
      <c r="A92" s="276"/>
      <c r="B92" s="296"/>
      <c r="C92" s="297"/>
      <c r="D92" s="299"/>
      <c r="E92" s="309"/>
      <c r="F92" s="309"/>
      <c r="G92" s="308"/>
      <c r="H92" s="308"/>
      <c r="I92" s="308"/>
      <c r="J92" s="308"/>
      <c r="K92" s="308" t="s">
        <v>336</v>
      </c>
      <c r="L92" s="301">
        <v>235</v>
      </c>
      <c r="M92" s="302">
        <v>8</v>
      </c>
      <c r="N92" s="302">
        <v>1</v>
      </c>
      <c r="O92" s="303">
        <v>6560095220</v>
      </c>
      <c r="P92" s="304">
        <v>0</v>
      </c>
      <c r="Q92" s="305">
        <v>66093.539999999994</v>
      </c>
      <c r="R92" s="306">
        <v>277038.33</v>
      </c>
      <c r="S92" s="306">
        <f>S93</f>
        <v>140130</v>
      </c>
      <c r="T92" s="307">
        <f>T93</f>
        <v>51130</v>
      </c>
      <c r="U92" s="286"/>
    </row>
    <row r="93" spans="1:21" ht="27" customHeight="1" x14ac:dyDescent="0.2">
      <c r="A93" s="276"/>
      <c r="B93" s="296"/>
      <c r="C93" s="297"/>
      <c r="D93" s="299"/>
      <c r="E93" s="309"/>
      <c r="F93" s="300" t="s">
        <v>242</v>
      </c>
      <c r="G93" s="300"/>
      <c r="H93" s="300"/>
      <c r="I93" s="300"/>
      <c r="J93" s="300"/>
      <c r="K93" s="300"/>
      <c r="L93" s="301">
        <v>235</v>
      </c>
      <c r="M93" s="302">
        <v>8</v>
      </c>
      <c r="N93" s="302">
        <v>1</v>
      </c>
      <c r="O93" s="303">
        <v>6560095220</v>
      </c>
      <c r="P93" s="304">
        <v>240</v>
      </c>
      <c r="Q93" s="305">
        <v>66093.539999999994</v>
      </c>
      <c r="R93" s="306">
        <v>277038.33</v>
      </c>
      <c r="S93" s="306">
        <v>140130</v>
      </c>
      <c r="T93" s="307">
        <v>51130</v>
      </c>
      <c r="U93" s="286" t="s">
        <v>299</v>
      </c>
    </row>
    <row r="94" spans="1:21" ht="27" customHeight="1" x14ac:dyDescent="0.2">
      <c r="A94" s="276"/>
      <c r="B94" s="296"/>
      <c r="C94" s="297"/>
      <c r="D94" s="299"/>
      <c r="E94" s="309"/>
      <c r="F94" s="308"/>
      <c r="G94" s="308"/>
      <c r="H94" s="308"/>
      <c r="I94" s="308"/>
      <c r="J94" s="308"/>
      <c r="K94" s="308" t="s">
        <v>308</v>
      </c>
      <c r="L94" s="301">
        <v>235</v>
      </c>
      <c r="M94" s="302">
        <v>8</v>
      </c>
      <c r="N94" s="302">
        <v>1</v>
      </c>
      <c r="O94" s="303">
        <v>6560095220</v>
      </c>
      <c r="P94" s="304">
        <v>244</v>
      </c>
      <c r="Q94" s="305">
        <v>66093.539999999994</v>
      </c>
      <c r="R94" s="306">
        <v>76938.33</v>
      </c>
      <c r="S94" s="306"/>
      <c r="T94" s="307"/>
      <c r="U94" s="286"/>
    </row>
    <row r="95" spans="1:21" ht="27" customHeight="1" x14ac:dyDescent="0.2">
      <c r="A95" s="276"/>
      <c r="B95" s="296"/>
      <c r="C95" s="297"/>
      <c r="D95" s="299"/>
      <c r="E95" s="309"/>
      <c r="F95" s="308"/>
      <c r="G95" s="308" t="s">
        <v>308</v>
      </c>
      <c r="H95" s="308"/>
      <c r="I95" s="308"/>
      <c r="J95" s="308"/>
      <c r="K95" s="308" t="s">
        <v>308</v>
      </c>
      <c r="L95" s="301">
        <v>235</v>
      </c>
      <c r="M95" s="302">
        <v>8</v>
      </c>
      <c r="N95" s="302">
        <v>1</v>
      </c>
      <c r="O95" s="303">
        <v>6560095220</v>
      </c>
      <c r="P95" s="304">
        <v>247</v>
      </c>
      <c r="Q95" s="305"/>
      <c r="R95" s="306">
        <v>200100</v>
      </c>
      <c r="S95" s="306">
        <v>140130</v>
      </c>
      <c r="T95" s="307">
        <v>51130</v>
      </c>
      <c r="U95" s="286"/>
    </row>
    <row r="96" spans="1:21" ht="27" customHeight="1" x14ac:dyDescent="0.2">
      <c r="A96" s="276"/>
      <c r="B96" s="296"/>
      <c r="C96" s="297"/>
      <c r="D96" s="299"/>
      <c r="E96" s="309"/>
      <c r="F96" s="308"/>
      <c r="G96" s="308"/>
      <c r="H96" s="308"/>
      <c r="I96" s="308"/>
      <c r="J96" s="308"/>
      <c r="K96" s="329" t="s">
        <v>257</v>
      </c>
      <c r="L96" s="301">
        <v>235</v>
      </c>
      <c r="M96" s="302">
        <v>11</v>
      </c>
      <c r="N96" s="302">
        <v>0</v>
      </c>
      <c r="O96" s="303">
        <v>0</v>
      </c>
      <c r="P96" s="304">
        <v>0</v>
      </c>
      <c r="Q96" s="305"/>
      <c r="R96" s="306">
        <v>1525238</v>
      </c>
      <c r="S96" s="306"/>
      <c r="T96" s="307"/>
      <c r="U96" s="286"/>
    </row>
    <row r="97" spans="1:21" ht="27" customHeight="1" x14ac:dyDescent="0.2">
      <c r="A97" s="276"/>
      <c r="B97" s="296"/>
      <c r="C97" s="297"/>
      <c r="D97" s="299"/>
      <c r="E97" s="309"/>
      <c r="F97" s="308"/>
      <c r="G97" s="308"/>
      <c r="H97" s="308"/>
      <c r="I97" s="308"/>
      <c r="J97" s="308"/>
      <c r="K97" s="329" t="s">
        <v>337</v>
      </c>
      <c r="L97" s="301">
        <v>235</v>
      </c>
      <c r="M97" s="302">
        <v>11</v>
      </c>
      <c r="N97" s="302">
        <v>1</v>
      </c>
      <c r="O97" s="303">
        <v>0</v>
      </c>
      <c r="P97" s="304">
        <v>0</v>
      </c>
      <c r="Q97" s="305"/>
      <c r="R97" s="306">
        <v>1525238</v>
      </c>
      <c r="S97" s="306"/>
      <c r="T97" s="307"/>
      <c r="U97" s="286"/>
    </row>
    <row r="98" spans="1:21" ht="63.75" customHeight="1" x14ac:dyDescent="0.2">
      <c r="A98" s="276"/>
      <c r="B98" s="296"/>
      <c r="C98" s="297"/>
      <c r="D98" s="299"/>
      <c r="E98" s="309"/>
      <c r="F98" s="308"/>
      <c r="G98" s="308"/>
      <c r="H98" s="308"/>
      <c r="I98" s="308"/>
      <c r="J98" s="308"/>
      <c r="K98" s="308" t="s">
        <v>235</v>
      </c>
      <c r="L98" s="301">
        <v>235</v>
      </c>
      <c r="M98" s="302">
        <v>11</v>
      </c>
      <c r="N98" s="302">
        <v>1</v>
      </c>
      <c r="O98" s="303">
        <v>6560000000</v>
      </c>
      <c r="P98" s="304">
        <v>0</v>
      </c>
      <c r="Q98" s="305"/>
      <c r="R98" s="306">
        <v>1525238</v>
      </c>
      <c r="S98" s="306"/>
      <c r="T98" s="307"/>
      <c r="U98" s="286"/>
    </row>
    <row r="99" spans="1:21" ht="27" customHeight="1" x14ac:dyDescent="0.2">
      <c r="A99" s="276"/>
      <c r="B99" s="296"/>
      <c r="C99" s="297"/>
      <c r="D99" s="299"/>
      <c r="E99" s="309"/>
      <c r="F99" s="308"/>
      <c r="G99" s="308"/>
      <c r="H99" s="308"/>
      <c r="I99" s="308"/>
      <c r="J99" s="308"/>
      <c r="K99" s="308" t="s">
        <v>338</v>
      </c>
      <c r="L99" s="301">
        <v>235</v>
      </c>
      <c r="M99" s="302">
        <v>11</v>
      </c>
      <c r="N99" s="302">
        <v>1</v>
      </c>
      <c r="O99" s="303" t="s">
        <v>259</v>
      </c>
      <c r="P99" s="304">
        <v>0</v>
      </c>
      <c r="Q99" s="305"/>
      <c r="R99" s="306">
        <v>1525238</v>
      </c>
      <c r="S99" s="306"/>
      <c r="T99" s="307"/>
      <c r="U99" s="286"/>
    </row>
    <row r="100" spans="1:21" ht="27" customHeight="1" x14ac:dyDescent="0.2">
      <c r="A100" s="276"/>
      <c r="B100" s="296"/>
      <c r="C100" s="297"/>
      <c r="D100" s="299"/>
      <c r="E100" s="309"/>
      <c r="F100" s="308"/>
      <c r="G100" s="308"/>
      <c r="H100" s="308"/>
      <c r="I100" s="308"/>
      <c r="J100" s="308"/>
      <c r="K100" s="308" t="s">
        <v>339</v>
      </c>
      <c r="L100" s="301">
        <v>235</v>
      </c>
      <c r="M100" s="302">
        <v>11</v>
      </c>
      <c r="N100" s="302">
        <v>1</v>
      </c>
      <c r="O100" s="303" t="s">
        <v>259</v>
      </c>
      <c r="P100" s="304">
        <v>240</v>
      </c>
      <c r="Q100" s="305"/>
      <c r="R100" s="306">
        <v>1525238</v>
      </c>
      <c r="S100" s="306"/>
      <c r="T100" s="307"/>
      <c r="U100" s="286"/>
    </row>
    <row r="101" spans="1:21" ht="38.25" customHeight="1" x14ac:dyDescent="0.2">
      <c r="A101" s="276"/>
      <c r="B101" s="296"/>
      <c r="C101" s="297"/>
      <c r="D101" s="299"/>
      <c r="E101" s="309"/>
      <c r="F101" s="309"/>
      <c r="G101" s="300" t="s">
        <v>308</v>
      </c>
      <c r="H101" s="300"/>
      <c r="I101" s="300"/>
      <c r="J101" s="300"/>
      <c r="K101" s="300"/>
      <c r="L101" s="301">
        <v>235</v>
      </c>
      <c r="M101" s="302">
        <v>11</v>
      </c>
      <c r="N101" s="302">
        <v>1</v>
      </c>
      <c r="O101" s="303" t="s">
        <v>259</v>
      </c>
      <c r="P101" s="304">
        <v>244</v>
      </c>
      <c r="Q101" s="305"/>
      <c r="R101" s="306">
        <v>1525238</v>
      </c>
      <c r="S101" s="306"/>
      <c r="T101" s="311"/>
      <c r="U101" s="286" t="s">
        <v>299</v>
      </c>
    </row>
    <row r="102" spans="1:21" ht="38.25" customHeight="1" x14ac:dyDescent="0.2">
      <c r="A102" s="276"/>
      <c r="B102" s="334"/>
      <c r="C102" s="335"/>
      <c r="D102" s="336"/>
      <c r="E102" s="337"/>
      <c r="F102" s="337"/>
      <c r="G102" s="338"/>
      <c r="H102" s="338"/>
      <c r="I102" s="338"/>
      <c r="J102" s="338"/>
      <c r="K102" s="338"/>
      <c r="L102" s="339"/>
      <c r="M102" s="340"/>
      <c r="N102" s="340"/>
      <c r="O102" s="341"/>
      <c r="P102" s="342"/>
      <c r="Q102" s="343"/>
      <c r="R102" s="344"/>
      <c r="S102" s="344"/>
      <c r="T102" s="345"/>
      <c r="U102" s="286"/>
    </row>
    <row r="103" spans="1:21" ht="13.5" customHeight="1" thickBot="1" x14ac:dyDescent="0.25">
      <c r="A103" s="254"/>
      <c r="B103" s="346"/>
      <c r="C103" s="347"/>
      <c r="D103" s="347"/>
      <c r="E103" s="347"/>
      <c r="F103" s="347"/>
      <c r="G103" s="347"/>
      <c r="H103" s="347"/>
      <c r="I103" s="347"/>
      <c r="J103" s="347"/>
      <c r="K103" s="348" t="s">
        <v>340</v>
      </c>
      <c r="L103" s="349"/>
      <c r="M103" s="349"/>
      <c r="N103" s="349"/>
      <c r="O103" s="350"/>
      <c r="P103" s="350"/>
      <c r="Q103" s="351">
        <v>121093.54</v>
      </c>
      <c r="R103" s="352">
        <v>8133211.5899999999</v>
      </c>
      <c r="S103" s="352">
        <v>5055100</v>
      </c>
      <c r="T103" s="353">
        <v>5003200</v>
      </c>
      <c r="U103" s="354" t="s">
        <v>299</v>
      </c>
    </row>
    <row r="104" spans="1:21" ht="11.25" customHeight="1" x14ac:dyDescent="0.2">
      <c r="A104" s="254"/>
      <c r="B104" s="355"/>
      <c r="C104" s="355"/>
      <c r="D104" s="355"/>
      <c r="E104" s="355"/>
      <c r="F104" s="355"/>
      <c r="G104" s="355"/>
      <c r="H104" s="355"/>
      <c r="I104" s="355"/>
      <c r="J104" s="355"/>
      <c r="K104" s="355"/>
      <c r="L104" s="356"/>
      <c r="M104" s="356"/>
      <c r="N104" s="356"/>
      <c r="O104" s="357"/>
      <c r="P104" s="357"/>
      <c r="Q104" s="358"/>
      <c r="R104" s="359"/>
      <c r="S104" s="359"/>
      <c r="T104" s="359"/>
      <c r="U104" s="360" t="s">
        <v>299</v>
      </c>
    </row>
    <row r="105" spans="1:21" ht="12.75" customHeight="1" x14ac:dyDescent="0.2">
      <c r="A105" s="254"/>
      <c r="B105" s="361"/>
      <c r="C105" s="361"/>
      <c r="D105" s="361"/>
      <c r="E105" s="361"/>
      <c r="F105" s="361"/>
      <c r="G105" s="361"/>
      <c r="H105" s="361"/>
      <c r="I105" s="361"/>
      <c r="J105" s="361"/>
      <c r="K105" s="361"/>
      <c r="L105" s="362"/>
      <c r="M105" s="362"/>
      <c r="N105" s="362"/>
      <c r="O105" s="363"/>
      <c r="P105" s="363"/>
      <c r="Q105" s="364"/>
      <c r="R105" s="257"/>
      <c r="S105" s="257"/>
      <c r="T105" s="257"/>
      <c r="U105" s="365"/>
    </row>
    <row r="106" spans="1:21" ht="12.75" customHeight="1" x14ac:dyDescent="0.2">
      <c r="A106" s="254"/>
      <c r="B106" s="361"/>
      <c r="C106" s="361"/>
      <c r="D106" s="361"/>
      <c r="E106" s="361"/>
      <c r="F106" s="361"/>
      <c r="G106" s="361"/>
      <c r="H106" s="361"/>
      <c r="I106" s="361" t="s">
        <v>341</v>
      </c>
      <c r="J106" s="361"/>
      <c r="K106" s="361"/>
      <c r="L106" s="362"/>
      <c r="M106" s="362"/>
      <c r="N106" s="362"/>
      <c r="O106" s="363"/>
      <c r="P106" s="363"/>
      <c r="Q106" s="364"/>
      <c r="R106" s="244"/>
      <c r="S106" s="244"/>
      <c r="T106" s="244"/>
    </row>
    <row r="107" spans="1:21" ht="12.75" customHeight="1" x14ac:dyDescent="0.2">
      <c r="A107" s="254"/>
      <c r="B107" s="361"/>
      <c r="C107" s="361"/>
      <c r="D107" s="361"/>
      <c r="E107" s="361"/>
      <c r="F107" s="361"/>
      <c r="G107" s="361"/>
      <c r="H107" s="361"/>
      <c r="I107" s="361"/>
      <c r="J107" s="361"/>
      <c r="K107" s="361"/>
      <c r="L107" s="362"/>
      <c r="M107" s="362"/>
      <c r="N107" s="362"/>
      <c r="O107" s="363"/>
      <c r="P107" s="363"/>
      <c r="Q107" s="364"/>
      <c r="R107" s="244"/>
      <c r="S107" s="244"/>
      <c r="T107" s="244"/>
    </row>
    <row r="108" spans="1:21" ht="12.75" customHeight="1" x14ac:dyDescent="0.2">
      <c r="A108" s="254"/>
      <c r="B108" s="361"/>
      <c r="C108" s="361"/>
      <c r="D108" s="361"/>
      <c r="E108" s="361"/>
      <c r="F108" s="361"/>
      <c r="G108" s="361"/>
      <c r="H108" s="361"/>
      <c r="I108" s="361" t="s">
        <v>341</v>
      </c>
      <c r="J108" s="361"/>
      <c r="K108" s="361"/>
      <c r="L108" s="362"/>
      <c r="M108" s="362"/>
      <c r="N108" s="362"/>
      <c r="O108" s="363"/>
      <c r="P108" s="363"/>
      <c r="Q108" s="364"/>
      <c r="R108" s="244"/>
      <c r="S108" s="244"/>
      <c r="T108" s="244"/>
    </row>
    <row r="109" spans="1:21" ht="12.75" customHeight="1" x14ac:dyDescent="0.2">
      <c r="A109" s="254"/>
      <c r="B109" s="361"/>
      <c r="C109" s="361"/>
      <c r="D109" s="361"/>
      <c r="E109" s="361"/>
      <c r="F109" s="361"/>
      <c r="G109" s="361"/>
      <c r="H109" s="361"/>
      <c r="I109" s="361"/>
      <c r="J109" s="361"/>
      <c r="K109" s="361"/>
      <c r="L109" s="362"/>
      <c r="M109" s="362"/>
      <c r="N109" s="362"/>
      <c r="O109" s="363"/>
      <c r="P109" s="363"/>
      <c r="Q109" s="364"/>
      <c r="R109" s="244"/>
      <c r="S109" s="244"/>
      <c r="T109" s="244"/>
    </row>
    <row r="110" spans="1:21" ht="12.75" customHeight="1" x14ac:dyDescent="0.2">
      <c r="A110" s="254"/>
      <c r="B110" s="361"/>
      <c r="C110" s="361"/>
      <c r="D110" s="361"/>
      <c r="E110" s="361"/>
      <c r="F110" s="361"/>
      <c r="G110" s="361"/>
      <c r="H110" s="361"/>
      <c r="I110" s="361"/>
      <c r="J110" s="361"/>
      <c r="K110" s="361"/>
      <c r="L110" s="362"/>
      <c r="M110" s="362"/>
      <c r="N110" s="362"/>
      <c r="O110" s="363"/>
      <c r="P110" s="363"/>
      <c r="Q110" s="364"/>
      <c r="R110" s="244"/>
      <c r="S110" s="244"/>
      <c r="T110" s="244"/>
    </row>
    <row r="111" spans="1:21" ht="12.75" customHeight="1" x14ac:dyDescent="0.2">
      <c r="A111" s="254"/>
      <c r="B111" s="361"/>
      <c r="C111" s="361"/>
      <c r="D111" s="361"/>
      <c r="E111" s="361"/>
      <c r="F111" s="361"/>
      <c r="G111" s="361"/>
      <c r="H111" s="361"/>
      <c r="I111" s="361"/>
      <c r="J111" s="361"/>
      <c r="K111" s="361"/>
      <c r="L111" s="362"/>
      <c r="M111" s="362"/>
      <c r="N111" s="362"/>
      <c r="O111" s="363"/>
      <c r="P111" s="363"/>
      <c r="Q111" s="364"/>
      <c r="R111" s="244"/>
      <c r="S111" s="244"/>
      <c r="T111" s="244"/>
    </row>
    <row r="112" spans="1:21" ht="12.75" customHeight="1" x14ac:dyDescent="0.2">
      <c r="A112" s="254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362"/>
      <c r="M112" s="362"/>
      <c r="N112" s="362"/>
      <c r="O112" s="363"/>
      <c r="P112" s="363"/>
      <c r="Q112" s="364"/>
    </row>
  </sheetData>
  <mergeCells count="38">
    <mergeCell ref="F93:K93"/>
    <mergeCell ref="G101:K101"/>
    <mergeCell ref="G66:K66"/>
    <mergeCell ref="B79:K79"/>
    <mergeCell ref="D80:K80"/>
    <mergeCell ref="E81:K81"/>
    <mergeCell ref="F82:K82"/>
    <mergeCell ref="G84:K84"/>
    <mergeCell ref="F56:K56"/>
    <mergeCell ref="G59:K59"/>
    <mergeCell ref="B60:K60"/>
    <mergeCell ref="D62:K62"/>
    <mergeCell ref="E63:K63"/>
    <mergeCell ref="F64:K64"/>
    <mergeCell ref="F46:K46"/>
    <mergeCell ref="G47:K47"/>
    <mergeCell ref="G52:K52"/>
    <mergeCell ref="B53:K53"/>
    <mergeCell ref="D54:K54"/>
    <mergeCell ref="E55:K55"/>
    <mergeCell ref="F21:K21"/>
    <mergeCell ref="G22:K22"/>
    <mergeCell ref="G25:K25"/>
    <mergeCell ref="B43:K43"/>
    <mergeCell ref="D44:K44"/>
    <mergeCell ref="E45:K45"/>
    <mergeCell ref="D11:K11"/>
    <mergeCell ref="E12:K12"/>
    <mergeCell ref="F14:K14"/>
    <mergeCell ref="G17:K17"/>
    <mergeCell ref="D19:K19"/>
    <mergeCell ref="E20:K20"/>
    <mergeCell ref="B4:P4"/>
    <mergeCell ref="B5:T5"/>
    <mergeCell ref="B6:P6"/>
    <mergeCell ref="B8:K8"/>
    <mergeCell ref="B9:K9"/>
    <mergeCell ref="B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2021-08-17T10:05:15Z</cp:lastPrinted>
  <dcterms:created xsi:type="dcterms:W3CDTF">2010-12-16T03:42:04Z</dcterms:created>
  <dcterms:modified xsi:type="dcterms:W3CDTF">2021-08-25T03:53:03Z</dcterms:modified>
</cp:coreProperties>
</file>