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51" i="1"/>
  <c r="Q52"/>
  <c r="Q51" s="1"/>
  <c r="R52"/>
  <c r="Q54"/>
  <c r="Q53" s="1"/>
  <c r="R54"/>
  <c r="R53" s="1"/>
  <c r="Q21"/>
  <c r="R21"/>
  <c r="P21"/>
  <c r="R22"/>
  <c r="P22"/>
  <c r="Q22"/>
  <c r="P67" l="1"/>
  <c r="Q35" l="1"/>
  <c r="R35"/>
  <c r="P35"/>
  <c r="Q73" l="1"/>
  <c r="Q72" s="1"/>
  <c r="Q71" s="1"/>
  <c r="R73"/>
  <c r="P79"/>
  <c r="Q62"/>
  <c r="Q61" s="1"/>
  <c r="R62"/>
  <c r="R61" s="1"/>
  <c r="P64"/>
  <c r="P63" s="1"/>
  <c r="P62" s="1"/>
  <c r="P52"/>
  <c r="P51" s="1"/>
  <c r="P54"/>
  <c r="P53" s="1"/>
  <c r="Q27"/>
  <c r="R27"/>
  <c r="P27"/>
  <c r="P77"/>
  <c r="P73" l="1"/>
  <c r="P72" s="1"/>
  <c r="P71" s="1"/>
  <c r="P70" s="1"/>
  <c r="P69" s="1"/>
  <c r="Q70"/>
  <c r="Q69" s="1"/>
  <c r="R70"/>
  <c r="R69" s="1"/>
  <c r="P61"/>
  <c r="P42" l="1"/>
  <c r="P41" s="1"/>
  <c r="P40" s="1"/>
  <c r="P39" s="1"/>
  <c r="P38" s="1"/>
  <c r="Q34"/>
  <c r="R34"/>
  <c r="P34"/>
  <c r="Q36"/>
  <c r="R36"/>
  <c r="P36"/>
  <c r="P20"/>
  <c r="P19" s="1"/>
  <c r="R42"/>
  <c r="R41" s="1"/>
  <c r="R40" s="1"/>
  <c r="R39" s="1"/>
  <c r="R38" s="1"/>
  <c r="Q42"/>
  <c r="Q41" s="1"/>
  <c r="Q40" s="1"/>
  <c r="Q39" s="1"/>
  <c r="Q38" s="1"/>
  <c r="Q20"/>
  <c r="Q19" s="1"/>
  <c r="R20"/>
  <c r="R19" s="1"/>
  <c r="R15"/>
  <c r="R14" s="1"/>
  <c r="R13" s="1"/>
  <c r="R11" s="1"/>
  <c r="Q15"/>
  <c r="Q14" s="1"/>
  <c r="Q13" s="1"/>
  <c r="Q11" s="1"/>
  <c r="P15"/>
  <c r="P14" s="1"/>
  <c r="P13" s="1"/>
  <c r="P11" s="1"/>
  <c r="R49"/>
  <c r="R48" s="1"/>
  <c r="R47" s="1"/>
  <c r="R46" s="1"/>
  <c r="Q49"/>
  <c r="Q48" s="1"/>
  <c r="Q47" s="1"/>
  <c r="Q46" s="1"/>
  <c r="R32"/>
  <c r="R31" s="1"/>
  <c r="R30" s="1"/>
  <c r="R29" s="1"/>
  <c r="Q32"/>
  <c r="Q31" s="1"/>
  <c r="Q30" s="1"/>
  <c r="Q29" s="1"/>
  <c r="P32"/>
  <c r="P31" s="1"/>
  <c r="P30" s="1"/>
  <c r="P29" s="1"/>
  <c r="R10" l="1"/>
  <c r="R81" s="1"/>
  <c r="P10"/>
  <c r="P81" s="1"/>
  <c r="Q10"/>
  <c r="Q81" s="1"/>
</calcChain>
</file>

<file path=xl/sharedStrings.xml><?xml version="1.0" encoding="utf-8"?>
<sst xmlns="http://schemas.openxmlformats.org/spreadsheetml/2006/main" count="95" uniqueCount="64">
  <si>
    <t>Наименование</t>
  </si>
  <si>
    <t>Раздел</t>
  </si>
  <si>
    <t>Подраздел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</si>
  <si>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</si>
  <si>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</si>
  <si>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</si>
  <si>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</si>
  <si>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</si>
  <si>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</si>
  <si>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</si>
  <si>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Расходы на выплаты персоналу государственных (муниципальных) органов</t>
  </si>
  <si>
    <t>Иные межбюджетные трансферты</t>
  </si>
  <si>
    <t>Уплата налогов, сборов и иных платежей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</si>
  <si>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</si>
  <si>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</si>
  <si>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</si>
  <si>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</si>
  <si>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</si>
  <si>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</si>
  <si>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Содержание и ремонт, капитальный ремонт автомобильных дорог общего пользования и искусственных сооружений на них</t>
  </si>
  <si>
    <t>Культура</t>
  </si>
  <si>
    <t>ИТОГО ПО РАЗДЕЛАМ РАСХОДОВ</t>
  </si>
  <si>
    <t>Подпрограмма «Обеспечение пожарной безопасности на территории муниципального образования  Спасский сельсовет»</t>
  </si>
  <si>
    <t>Подпрограмма «Развитие дорожного хозяйства на территории муниципального образования Спасский сельсовет»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</si>
  <si>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</si>
  <si>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(руб.)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</si>
  <si>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</si>
  <si>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</si>
  <si>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х</t>
  </si>
  <si>
    <t>Спасского сельсовета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</si>
  <si>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</si>
  <si>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</si>
  <si>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Благоустройство</t>
  </si>
  <si>
    <t>другие общегосударственные вопросы</t>
  </si>
  <si>
    <t>Подпрограмма «Развитие культуры  и спорта на территории муниципального образования Спасский  сельсовет»</t>
  </si>
  <si>
    <t>Распределение бюджетных ассигнований из местного бюджета на 2022 год и на плановый период 2023-2024 года по разделам и подразделам, целевым статьям и видам расходов классификации расходов  бюджетов</t>
  </si>
  <si>
    <t>Повышение заработной платы работникам культуры</t>
  </si>
  <si>
    <t>Другие вопросы в области национальной экономики</t>
  </si>
  <si>
    <t>0000000000</t>
  </si>
  <si>
    <t>000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</si>
  <si>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годы"</t>
  </si>
  <si>
    <t>Подпрограмма «Развитие системы градорегулирования в муниципальном образовании Спасский сельсовет Саракташского района 
Оренбургской области»</t>
  </si>
  <si>
    <t>65900S1510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</si>
  <si>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</si>
  <si>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Подпрограмма «Обеспечение осуществления части переданных органами власти другого уровня, полномочий» </t>
  </si>
  <si>
    <t>Мероприятия по приведении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</si>
  <si>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Финансовое обеспечение мероприятий по благоустройству территории муниципального образования</t>
  </si>
  <si>
    <t>Реализация инициативных проектов (ремонт ограждения кладбища)</t>
  </si>
  <si>
    <t>655П5S140В</t>
  </si>
  <si>
    <t>КУЛЬТУРА, КИНЕМАТОГРАФИЯ</t>
  </si>
  <si>
    <t>Реализация инициативных проектов (ремонт дома культуры)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</si>
  <si>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</si>
  <si>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656П5S1401</t>
  </si>
  <si>
    <t>Подпрограмма "Осуществление деятельности аппарата управления"</t>
  </si>
  <si>
    <t>Непрограммное направление расходов (непрограммные мероприятия)</t>
  </si>
  <si>
    <t>Членские взносы совет (ассоциации) муниципальных образований</t>
  </si>
  <si>
    <t>Ведение первичного воинского учета на территориях, где отсутствуют военные комиссариаты</t>
  </si>
  <si>
    <t>Иные закупки, товаров работ  и услуг для обеспечения государственных (муниципальных) нужд</t>
  </si>
  <si>
    <t>ЖИЛИЩНО-КОММУНАЛЬНОЕ ХОЗЯЙСТВО</t>
  </si>
  <si>
    <t>Подпрограмма"Благоустройство на территории муниципального образования Спасский сельсовет"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</si>
  <si>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</si>
  <si>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№ 4</t>
  </si>
  <si>
    <t>к решения Совета депутатов</t>
  </si>
  <si>
    <t>от 21.12.2021  №46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</si>
</sst>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0000000"/>
    <numFmt numFmtId="166" formatCode="000"/>
    <numFmt numFmtId="167" formatCode="_-* #,##0.00_р_._-;\-* #,##0.00_р_._-;_-* &quot;-&quot;??_р_._-;_-@_-"/>
  </numFmts>
  <fonts count="19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16" fillId="0" borderId="0"/>
    <xf numFmtId="0" fontId="13" fillId="0" borderId="0"/>
    <xf numFmtId="0" fontId="1" fillId="0" borderId="0"/>
    <xf numFmtId="0" fontId="1" fillId="0" borderId="0"/>
    <xf numFmtId="0" fontId="18" fillId="0" borderId="0"/>
    <xf numFmtId="167" fontId="18" fillId="0" borderId="0" applyFont="0" applyFill="0" applyBorder="0" applyAlignment="0" applyProtection="0"/>
  </cellStyleXfs>
  <cellXfs count="184">
    <xf numFmtId="0" fontId="0" fillId="0" borderId="0" xfId="0"/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166" fontId="7" fillId="0" borderId="6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2" applyNumberFormat="1" applyFont="1" applyFill="1" applyBorder="1" applyAlignment="1" applyProtection="1">
      <alignment horizontal="left" vertical="justify" wrapText="1"/>
      <protection hidden="1"/>
    </xf>
    <xf numFmtId="164" fontId="15" fillId="0" borderId="1" xfId="2" applyNumberFormat="1" applyFont="1" applyFill="1" applyBorder="1" applyAlignment="1" applyProtection="1">
      <alignment wrapText="1"/>
      <protection hidden="1"/>
    </xf>
    <xf numFmtId="165" fontId="15" fillId="0" borderId="1" xfId="2" applyNumberFormat="1" applyFont="1" applyFill="1" applyBorder="1" applyAlignment="1" applyProtection="1">
      <alignment horizontal="right" wrapText="1"/>
      <protection hidden="1"/>
    </xf>
    <xf numFmtId="166" fontId="15" fillId="0" borderId="1" xfId="2" applyNumberFormat="1" applyFont="1" applyFill="1" applyBorder="1" applyAlignment="1" applyProtection="1">
      <alignment horizontal="right" wrapText="1"/>
      <protection hidden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7" fillId="0" borderId="1" xfId="2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5"/>
    <cellStyle name="Обычный 3" xfId="7"/>
    <cellStyle name="Обычный 4" xfId="3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"/>
  <sheetViews>
    <sheetView tabSelected="1" topLeftCell="K1" workbookViewId="0">
      <selection activeCell="P4" sqref="P4:R4"/>
    </sheetView>
  </sheetViews>
  <sheetFormatPr defaultRowHeight="15.7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4.625" customWidth="1"/>
    <col min="13" max="13" width="5.125" customWidth="1"/>
    <col min="14" max="14" width="9.125" bestFit="1" customWidth="1"/>
    <col min="15" max="15" width="5.75" customWidth="1"/>
    <col min="16" max="16" width="9.5" bestFit="1" customWidth="1"/>
    <col min="17" max="17" width="10" customWidth="1"/>
    <col min="18" max="18" width="10.25" customWidth="1"/>
  </cols>
  <sheetData>
    <row r="1" spans="1:19" ht="12" customHeight="1">
      <c r="A1" s="1"/>
      <c r="B1" s="1"/>
      <c r="C1" s="158"/>
      <c r="D1" s="158"/>
      <c r="E1" s="158"/>
      <c r="F1" s="158"/>
      <c r="G1" s="1"/>
      <c r="H1" s="158"/>
      <c r="I1" s="158"/>
      <c r="J1" s="158"/>
      <c r="K1" s="158"/>
      <c r="L1" s="1"/>
      <c r="M1" s="1"/>
      <c r="N1" s="1"/>
      <c r="O1" s="1"/>
      <c r="P1" s="149" t="s">
        <v>61</v>
      </c>
      <c r="Q1" s="149"/>
      <c r="R1" s="149"/>
    </row>
    <row r="2" spans="1:19" ht="12.75" customHeight="1">
      <c r="A2" s="1"/>
      <c r="B2" s="1"/>
      <c r="C2" s="158"/>
      <c r="D2" s="158"/>
      <c r="E2" s="158"/>
      <c r="F2" s="158"/>
      <c r="G2" s="1"/>
      <c r="H2" s="158"/>
      <c r="I2" s="158"/>
      <c r="J2" s="158"/>
      <c r="K2" s="158"/>
      <c r="L2" s="1"/>
      <c r="M2" s="1"/>
      <c r="N2" s="1"/>
      <c r="O2" s="1"/>
      <c r="P2" s="149" t="s">
        <v>62</v>
      </c>
      <c r="Q2" s="149"/>
      <c r="R2" s="149"/>
    </row>
    <row r="3" spans="1:19" ht="11.25" customHeight="1">
      <c r="A3" s="1"/>
      <c r="B3" s="1"/>
      <c r="C3" s="158"/>
      <c r="D3" s="158"/>
      <c r="E3" s="158"/>
      <c r="F3" s="158"/>
      <c r="G3" s="1"/>
      <c r="H3" s="158"/>
      <c r="I3" s="158"/>
      <c r="J3" s="158"/>
      <c r="K3" s="158"/>
      <c r="L3" s="1"/>
      <c r="M3" s="1"/>
      <c r="N3" s="1"/>
      <c r="O3" s="1"/>
      <c r="P3" s="149" t="s">
        <v>29</v>
      </c>
      <c r="Q3" s="149"/>
      <c r="R3" s="149"/>
    </row>
    <row r="4" spans="1:19" ht="12" customHeight="1">
      <c r="A4" s="1"/>
      <c r="B4" s="1"/>
      <c r="C4" s="158"/>
      <c r="D4" s="158"/>
      <c r="E4" s="158"/>
      <c r="F4" s="158"/>
      <c r="G4" s="1"/>
      <c r="H4" s="158"/>
      <c r="I4" s="158"/>
      <c r="J4" s="158"/>
      <c r="K4" s="158"/>
      <c r="L4" s="1"/>
      <c r="M4" s="1"/>
      <c r="N4" s="1"/>
      <c r="O4" s="57"/>
      <c r="P4" s="163" t="s">
        <v>63</v>
      </c>
      <c r="Q4" s="163"/>
      <c r="R4" s="163"/>
    </row>
    <row r="5" spans="1:19">
      <c r="A5" s="1"/>
      <c r="B5" s="1"/>
      <c r="C5" s="158"/>
      <c r="D5" s="158"/>
      <c r="E5" s="158"/>
      <c r="F5" s="158"/>
      <c r="G5" s="1"/>
      <c r="H5" s="158"/>
      <c r="I5" s="158"/>
      <c r="J5" s="158"/>
      <c r="K5" s="158"/>
      <c r="L5" s="1"/>
      <c r="M5" s="1"/>
      <c r="N5" s="1"/>
      <c r="O5" s="1"/>
      <c r="P5" s="1"/>
      <c r="Q5" s="1"/>
      <c r="R5" s="1"/>
    </row>
    <row r="6" spans="1:19" ht="63" customHeight="1">
      <c r="A6" s="146" t="s">
        <v>35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1:19" ht="11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54"/>
      <c r="S7" s="55"/>
    </row>
    <row r="8" spans="1:19" ht="16.5" thickBot="1">
      <c r="A8" s="2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10"/>
      <c r="Q8" s="5"/>
      <c r="R8" s="56" t="s">
        <v>25</v>
      </c>
      <c r="S8" s="55"/>
    </row>
    <row r="9" spans="1:19" ht="25.5" customHeight="1" thickBot="1">
      <c r="A9" s="8"/>
      <c r="B9" s="155" t="s">
        <v>0</v>
      </c>
      <c r="C9" s="156"/>
      <c r="D9" s="156"/>
      <c r="E9" s="156"/>
      <c r="F9" s="156"/>
      <c r="G9" s="156"/>
      <c r="H9" s="156"/>
      <c r="I9" s="156"/>
      <c r="J9" s="156"/>
      <c r="K9" s="156"/>
      <c r="L9" s="28" t="s">
        <v>1</v>
      </c>
      <c r="M9" s="28" t="s">
        <v>2</v>
      </c>
      <c r="N9" s="29" t="s">
        <v>3</v>
      </c>
      <c r="O9" s="29" t="s">
        <v>4</v>
      </c>
      <c r="P9" s="28">
        <v>2022</v>
      </c>
      <c r="Q9" s="28">
        <v>2023</v>
      </c>
      <c r="R9" s="30">
        <v>2024</v>
      </c>
    </row>
    <row r="10" spans="1:19" ht="14.25" customHeight="1">
      <c r="A10" s="8"/>
      <c r="B10" s="153" t="s">
        <v>5</v>
      </c>
      <c r="C10" s="154"/>
      <c r="D10" s="154"/>
      <c r="E10" s="154"/>
      <c r="F10" s="154"/>
      <c r="G10" s="154"/>
      <c r="H10" s="154"/>
      <c r="I10" s="154"/>
      <c r="J10" s="154"/>
      <c r="K10" s="154"/>
      <c r="L10" s="41">
        <v>1</v>
      </c>
      <c r="M10" s="41">
        <v>0</v>
      </c>
      <c r="N10" s="42">
        <v>0</v>
      </c>
      <c r="O10" s="43">
        <v>0</v>
      </c>
      <c r="P10" s="44">
        <f>P11+P19+P29+P34</f>
        <v>2123542</v>
      </c>
      <c r="Q10" s="107">
        <f t="shared" ref="Q10:R10" si="0">Q11+Q19+Q29+Q34</f>
        <v>2064270</v>
      </c>
      <c r="R10" s="107">
        <f t="shared" si="0"/>
        <v>2073370</v>
      </c>
    </row>
    <row r="11" spans="1:19">
      <c r="A11" s="144"/>
      <c r="B11" s="145"/>
      <c r="C11" s="166" t="s">
        <v>6</v>
      </c>
      <c r="D11" s="166"/>
      <c r="E11" s="166"/>
      <c r="F11" s="166"/>
      <c r="G11" s="166"/>
      <c r="H11" s="166"/>
      <c r="I11" s="166"/>
      <c r="J11" s="166"/>
      <c r="K11" s="166"/>
      <c r="L11" s="157">
        <v>1</v>
      </c>
      <c r="M11" s="157">
        <v>2</v>
      </c>
      <c r="N11" s="152">
        <v>0</v>
      </c>
      <c r="O11" s="165">
        <v>0</v>
      </c>
      <c r="P11" s="148">
        <f>P13</f>
        <v>680000</v>
      </c>
      <c r="Q11" s="148">
        <f>Q13</f>
        <v>680000</v>
      </c>
      <c r="R11" s="147">
        <f>R13</f>
        <v>680000</v>
      </c>
    </row>
    <row r="12" spans="1:19">
      <c r="A12" s="144"/>
      <c r="B12" s="145"/>
      <c r="C12" s="166"/>
      <c r="D12" s="166"/>
      <c r="E12" s="166"/>
      <c r="F12" s="166"/>
      <c r="G12" s="166"/>
      <c r="H12" s="166"/>
      <c r="I12" s="166"/>
      <c r="J12" s="166"/>
      <c r="K12" s="166"/>
      <c r="L12" s="157"/>
      <c r="M12" s="157"/>
      <c r="N12" s="152"/>
      <c r="O12" s="165"/>
      <c r="P12" s="148"/>
      <c r="Q12" s="148"/>
      <c r="R12" s="147"/>
    </row>
    <row r="13" spans="1:19" ht="67.5" customHeight="1">
      <c r="A13" s="8"/>
      <c r="B13" s="27"/>
      <c r="C13" s="164"/>
      <c r="D13" s="164"/>
      <c r="E13" s="151" t="s">
        <v>30</v>
      </c>
      <c r="F13" s="151"/>
      <c r="G13" s="151"/>
      <c r="H13" s="151"/>
      <c r="I13" s="151"/>
      <c r="J13" s="151"/>
      <c r="K13" s="151"/>
      <c r="L13" s="15">
        <v>1</v>
      </c>
      <c r="M13" s="15">
        <v>2</v>
      </c>
      <c r="N13" s="16">
        <v>6500000000</v>
      </c>
      <c r="O13" s="17">
        <v>0</v>
      </c>
      <c r="P13" s="31">
        <f t="shared" ref="P13:R14" si="1">P14</f>
        <v>680000</v>
      </c>
      <c r="Q13" s="31">
        <f t="shared" si="1"/>
        <v>680000</v>
      </c>
      <c r="R13" s="35">
        <f t="shared" si="1"/>
        <v>680000</v>
      </c>
    </row>
    <row r="14" spans="1:19" ht="28.5" customHeight="1">
      <c r="A14" s="8"/>
      <c r="B14" s="27"/>
      <c r="C14" s="164"/>
      <c r="D14" s="164"/>
      <c r="E14" s="168"/>
      <c r="F14" s="168"/>
      <c r="G14" s="151" t="s">
        <v>53</v>
      </c>
      <c r="H14" s="151"/>
      <c r="I14" s="151"/>
      <c r="J14" s="151"/>
      <c r="K14" s="151"/>
      <c r="L14" s="15">
        <v>1</v>
      </c>
      <c r="M14" s="15">
        <v>2</v>
      </c>
      <c r="N14" s="16">
        <v>6510000000</v>
      </c>
      <c r="O14" s="17">
        <v>0</v>
      </c>
      <c r="P14" s="31">
        <f t="shared" si="1"/>
        <v>680000</v>
      </c>
      <c r="Q14" s="31">
        <f t="shared" si="1"/>
        <v>680000</v>
      </c>
      <c r="R14" s="35">
        <f t="shared" si="1"/>
        <v>680000</v>
      </c>
    </row>
    <row r="15" spans="1:19" ht="12.75" customHeight="1">
      <c r="A15" s="144"/>
      <c r="B15" s="145"/>
      <c r="C15" s="164"/>
      <c r="D15" s="164"/>
      <c r="E15" s="168"/>
      <c r="F15" s="168"/>
      <c r="G15" s="168"/>
      <c r="H15" s="151" t="s">
        <v>7</v>
      </c>
      <c r="I15" s="151"/>
      <c r="J15" s="151"/>
      <c r="K15" s="151"/>
      <c r="L15" s="167">
        <v>1</v>
      </c>
      <c r="M15" s="167">
        <v>2</v>
      </c>
      <c r="N15" s="162">
        <v>6510010010</v>
      </c>
      <c r="O15" s="161">
        <v>0</v>
      </c>
      <c r="P15" s="160">
        <f>P18</f>
        <v>680000</v>
      </c>
      <c r="Q15" s="160">
        <f>Q18</f>
        <v>680000</v>
      </c>
      <c r="R15" s="159">
        <f>R18</f>
        <v>680000</v>
      </c>
    </row>
    <row r="16" spans="1:19" ht="3.75" hidden="1" customHeight="1" thickBot="1">
      <c r="A16" s="144"/>
      <c r="B16" s="145"/>
      <c r="C16" s="164"/>
      <c r="D16" s="164"/>
      <c r="E16" s="168"/>
      <c r="F16" s="168"/>
      <c r="G16" s="168"/>
      <c r="H16" s="151"/>
      <c r="I16" s="151"/>
      <c r="J16" s="151"/>
      <c r="K16" s="151"/>
      <c r="L16" s="167"/>
      <c r="M16" s="167"/>
      <c r="N16" s="162"/>
      <c r="O16" s="161"/>
      <c r="P16" s="160"/>
      <c r="Q16" s="160"/>
      <c r="R16" s="159"/>
    </row>
    <row r="17" spans="1:18" ht="9" hidden="1" customHeight="1" thickBot="1">
      <c r="A17" s="144"/>
      <c r="B17" s="145"/>
      <c r="C17" s="164"/>
      <c r="D17" s="164"/>
      <c r="E17" s="168"/>
      <c r="F17" s="168"/>
      <c r="G17" s="168"/>
      <c r="H17" s="151"/>
      <c r="I17" s="151"/>
      <c r="J17" s="151"/>
      <c r="K17" s="151"/>
      <c r="L17" s="167"/>
      <c r="M17" s="167"/>
      <c r="N17" s="162"/>
      <c r="O17" s="161"/>
      <c r="P17" s="160"/>
      <c r="Q17" s="160"/>
      <c r="R17" s="159"/>
    </row>
    <row r="18" spans="1:18" ht="33.75">
      <c r="A18" s="8"/>
      <c r="B18" s="27"/>
      <c r="C18" s="11"/>
      <c r="D18" s="11"/>
      <c r="E18" s="18"/>
      <c r="F18" s="18"/>
      <c r="G18" s="18"/>
      <c r="H18" s="19"/>
      <c r="I18" s="19"/>
      <c r="J18" s="19"/>
      <c r="K18" s="19" t="s">
        <v>10</v>
      </c>
      <c r="L18" s="15">
        <v>1</v>
      </c>
      <c r="M18" s="15">
        <v>2</v>
      </c>
      <c r="N18" s="20">
        <v>6510010010</v>
      </c>
      <c r="O18" s="17">
        <v>120</v>
      </c>
      <c r="P18" s="31">
        <v>680000</v>
      </c>
      <c r="Q18" s="31">
        <v>680000</v>
      </c>
      <c r="R18" s="143">
        <v>680000</v>
      </c>
    </row>
    <row r="19" spans="1:18" ht="74.25" customHeight="1">
      <c r="A19" s="8"/>
      <c r="B19" s="27"/>
      <c r="C19" s="166" t="s">
        <v>8</v>
      </c>
      <c r="D19" s="166"/>
      <c r="E19" s="166"/>
      <c r="F19" s="166"/>
      <c r="G19" s="166"/>
      <c r="H19" s="166"/>
      <c r="I19" s="166"/>
      <c r="J19" s="166"/>
      <c r="K19" s="166"/>
      <c r="L19" s="12">
        <v>1</v>
      </c>
      <c r="M19" s="12">
        <v>4</v>
      </c>
      <c r="N19" s="13">
        <v>0</v>
      </c>
      <c r="O19" s="14">
        <v>0</v>
      </c>
      <c r="P19" s="36">
        <f>P20</f>
        <v>1418542</v>
      </c>
      <c r="Q19" s="36">
        <f>Q20</f>
        <v>1359070</v>
      </c>
      <c r="R19" s="38">
        <f t="shared" ref="P19:R20" si="2">R20</f>
        <v>1368070</v>
      </c>
    </row>
    <row r="20" spans="1:18" ht="65.25" customHeight="1">
      <c r="A20" s="8"/>
      <c r="B20" s="27"/>
      <c r="C20" s="164"/>
      <c r="D20" s="164"/>
      <c r="E20" s="151" t="s">
        <v>30</v>
      </c>
      <c r="F20" s="151"/>
      <c r="G20" s="151"/>
      <c r="H20" s="151"/>
      <c r="I20" s="151"/>
      <c r="J20" s="151"/>
      <c r="K20" s="151"/>
      <c r="L20" s="15">
        <v>1</v>
      </c>
      <c r="M20" s="15">
        <v>4</v>
      </c>
      <c r="N20" s="16">
        <v>6500000000</v>
      </c>
      <c r="O20" s="17">
        <v>0</v>
      </c>
      <c r="P20" s="37">
        <f t="shared" si="2"/>
        <v>1418542</v>
      </c>
      <c r="Q20" s="37">
        <f t="shared" si="2"/>
        <v>1359070</v>
      </c>
      <c r="R20" s="39">
        <f t="shared" si="2"/>
        <v>1368070</v>
      </c>
    </row>
    <row r="21" spans="1:18" ht="28.5" customHeight="1">
      <c r="A21" s="8"/>
      <c r="B21" s="27"/>
      <c r="C21" s="164"/>
      <c r="D21" s="164"/>
      <c r="E21" s="168"/>
      <c r="F21" s="168"/>
      <c r="G21" s="151" t="s">
        <v>53</v>
      </c>
      <c r="H21" s="151"/>
      <c r="I21" s="151"/>
      <c r="J21" s="151"/>
      <c r="K21" s="151"/>
      <c r="L21" s="15">
        <v>1</v>
      </c>
      <c r="M21" s="15">
        <v>4</v>
      </c>
      <c r="N21" s="16">
        <v>6510000000</v>
      </c>
      <c r="O21" s="17">
        <v>0</v>
      </c>
      <c r="P21" s="37">
        <f>P22+P27</f>
        <v>1418542</v>
      </c>
      <c r="Q21" s="37">
        <f t="shared" ref="Q21:R21" si="3">Q22+Q27</f>
        <v>1359070</v>
      </c>
      <c r="R21" s="37">
        <f t="shared" si="3"/>
        <v>1368070</v>
      </c>
    </row>
    <row r="22" spans="1:18" ht="21" customHeight="1">
      <c r="A22" s="8"/>
      <c r="B22" s="27"/>
      <c r="C22" s="164"/>
      <c r="D22" s="164"/>
      <c r="E22" s="168"/>
      <c r="F22" s="168"/>
      <c r="G22" s="151" t="s">
        <v>9</v>
      </c>
      <c r="H22" s="151"/>
      <c r="I22" s="151"/>
      <c r="J22" s="151"/>
      <c r="K22" s="151"/>
      <c r="L22" s="15">
        <v>1</v>
      </c>
      <c r="M22" s="15">
        <v>4</v>
      </c>
      <c r="N22" s="16">
        <v>6510010020</v>
      </c>
      <c r="O22" s="17">
        <v>0</v>
      </c>
      <c r="P22" s="37">
        <f>SUM(P23:P26)</f>
        <v>1135862</v>
      </c>
      <c r="Q22" s="37">
        <f>SUM(Q23:Q26)</f>
        <v>1076390</v>
      </c>
      <c r="R22" s="37">
        <f>SUM(R23:R26)</f>
        <v>1085390</v>
      </c>
    </row>
    <row r="23" spans="1:18" ht="33.75" customHeight="1">
      <c r="A23" s="8"/>
      <c r="B23" s="27"/>
      <c r="C23" s="164"/>
      <c r="D23" s="164"/>
      <c r="E23" s="168"/>
      <c r="F23" s="168"/>
      <c r="G23" s="168"/>
      <c r="H23" s="168"/>
      <c r="I23" s="151" t="s">
        <v>10</v>
      </c>
      <c r="J23" s="151"/>
      <c r="K23" s="151"/>
      <c r="L23" s="15">
        <v>1</v>
      </c>
      <c r="M23" s="15">
        <v>4</v>
      </c>
      <c r="N23" s="16">
        <v>6510010020</v>
      </c>
      <c r="O23" s="17">
        <v>120</v>
      </c>
      <c r="P23" s="37">
        <v>986000</v>
      </c>
      <c r="Q23" s="37">
        <v>986000</v>
      </c>
      <c r="R23" s="37">
        <v>986000</v>
      </c>
    </row>
    <row r="24" spans="1:18" ht="33.75" customHeight="1">
      <c r="A24" s="8"/>
      <c r="B24" s="27"/>
      <c r="C24" s="164"/>
      <c r="D24" s="164"/>
      <c r="E24" s="168"/>
      <c r="F24" s="168"/>
      <c r="G24" s="168"/>
      <c r="H24" s="168"/>
      <c r="I24" s="151" t="s">
        <v>16</v>
      </c>
      <c r="J24" s="151"/>
      <c r="K24" s="151"/>
      <c r="L24" s="15">
        <v>1</v>
      </c>
      <c r="M24" s="15">
        <v>4</v>
      </c>
      <c r="N24" s="16">
        <v>6510010020</v>
      </c>
      <c r="O24" s="17">
        <v>240</v>
      </c>
      <c r="P24" s="37">
        <v>101362</v>
      </c>
      <c r="Q24" s="143">
        <v>41890</v>
      </c>
      <c r="R24" s="142">
        <v>50890</v>
      </c>
    </row>
    <row r="25" spans="1:18">
      <c r="A25" s="8"/>
      <c r="B25" s="27"/>
      <c r="C25" s="164"/>
      <c r="D25" s="164"/>
      <c r="E25" s="168"/>
      <c r="F25" s="168"/>
      <c r="G25" s="168"/>
      <c r="H25" s="168"/>
      <c r="I25" s="151" t="s">
        <v>11</v>
      </c>
      <c r="J25" s="151"/>
      <c r="K25" s="151"/>
      <c r="L25" s="15">
        <v>1</v>
      </c>
      <c r="M25" s="15">
        <v>4</v>
      </c>
      <c r="N25" s="16">
        <v>6510010020</v>
      </c>
      <c r="O25" s="17">
        <v>540</v>
      </c>
      <c r="P25" s="31">
        <v>28500</v>
      </c>
      <c r="Q25" s="93">
        <v>28500</v>
      </c>
      <c r="R25" s="93">
        <v>28500</v>
      </c>
    </row>
    <row r="26" spans="1:18" ht="22.5" customHeight="1">
      <c r="A26" s="8"/>
      <c r="B26" s="27"/>
      <c r="C26" s="164"/>
      <c r="D26" s="164"/>
      <c r="E26" s="168"/>
      <c r="F26" s="168"/>
      <c r="G26" s="168"/>
      <c r="H26" s="168"/>
      <c r="I26" s="151" t="s">
        <v>12</v>
      </c>
      <c r="J26" s="151"/>
      <c r="K26" s="151"/>
      <c r="L26" s="15">
        <v>1</v>
      </c>
      <c r="M26" s="15">
        <v>4</v>
      </c>
      <c r="N26" s="16">
        <v>6510010020</v>
      </c>
      <c r="O26" s="17">
        <v>850</v>
      </c>
      <c r="P26" s="143">
        <v>20000</v>
      </c>
      <c r="Q26" s="143">
        <v>20000</v>
      </c>
      <c r="R26" s="142">
        <v>20000</v>
      </c>
    </row>
    <row r="27" spans="1:18" ht="90">
      <c r="A27" s="110"/>
      <c r="B27" s="113"/>
      <c r="C27" s="109"/>
      <c r="D27" s="109"/>
      <c r="E27" s="111"/>
      <c r="F27" s="111"/>
      <c r="G27" s="111"/>
      <c r="H27" s="111"/>
      <c r="I27" s="108"/>
      <c r="J27" s="108"/>
      <c r="K27" s="108" t="s">
        <v>43</v>
      </c>
      <c r="L27" s="114">
        <v>1</v>
      </c>
      <c r="M27" s="114">
        <v>4</v>
      </c>
      <c r="N27" s="117">
        <v>6510015010</v>
      </c>
      <c r="O27" s="116">
        <v>0</v>
      </c>
      <c r="P27" s="115">
        <f>P28</f>
        <v>282680</v>
      </c>
      <c r="Q27" s="115">
        <f t="shared" ref="Q27:R27" si="4">Q28</f>
        <v>282680</v>
      </c>
      <c r="R27" s="115">
        <f t="shared" si="4"/>
        <v>282680</v>
      </c>
    </row>
    <row r="28" spans="1:18">
      <c r="A28" s="110"/>
      <c r="B28" s="113"/>
      <c r="C28" s="109"/>
      <c r="D28" s="109"/>
      <c r="E28" s="111"/>
      <c r="F28" s="111"/>
      <c r="G28" s="111"/>
      <c r="H28" s="111"/>
      <c r="I28" s="108"/>
      <c r="J28" s="108"/>
      <c r="K28" s="108" t="s">
        <v>11</v>
      </c>
      <c r="L28" s="114">
        <v>1</v>
      </c>
      <c r="M28" s="114">
        <v>4</v>
      </c>
      <c r="N28" s="117">
        <v>6510015010</v>
      </c>
      <c r="O28" s="116">
        <v>540</v>
      </c>
      <c r="P28" s="115">
        <v>282680</v>
      </c>
      <c r="Q28" s="115">
        <v>282680</v>
      </c>
      <c r="R28" s="115">
        <v>282680</v>
      </c>
    </row>
    <row r="29" spans="1:18" ht="60" customHeight="1">
      <c r="A29" s="8"/>
      <c r="B29" s="27"/>
      <c r="C29" s="11"/>
      <c r="D29" s="11"/>
      <c r="E29" s="18"/>
      <c r="F29" s="18"/>
      <c r="G29" s="18"/>
      <c r="H29" s="18"/>
      <c r="I29" s="19"/>
      <c r="J29" s="19"/>
      <c r="K29" s="51" t="s">
        <v>26</v>
      </c>
      <c r="L29" s="52">
        <v>1</v>
      </c>
      <c r="M29" s="52">
        <v>6</v>
      </c>
      <c r="N29" s="53">
        <v>0</v>
      </c>
      <c r="O29" s="50">
        <v>0</v>
      </c>
      <c r="P29" s="36">
        <f>P30</f>
        <v>23500</v>
      </c>
      <c r="Q29" s="36">
        <f t="shared" ref="Q29:R32" si="5">Q30</f>
        <v>23500</v>
      </c>
      <c r="R29" s="38">
        <f t="shared" si="5"/>
        <v>23500</v>
      </c>
    </row>
    <row r="30" spans="1:18" ht="67.5" customHeight="1">
      <c r="A30" s="8"/>
      <c r="B30" s="27"/>
      <c r="C30" s="11"/>
      <c r="D30" s="11"/>
      <c r="E30" s="18"/>
      <c r="F30" s="18"/>
      <c r="G30" s="18"/>
      <c r="H30" s="18"/>
      <c r="I30" s="19"/>
      <c r="J30" s="19"/>
      <c r="K30" s="58" t="s">
        <v>30</v>
      </c>
      <c r="L30" s="46">
        <v>1</v>
      </c>
      <c r="M30" s="46">
        <v>6</v>
      </c>
      <c r="N30" s="47">
        <v>6500000000</v>
      </c>
      <c r="O30" s="48">
        <v>0</v>
      </c>
      <c r="P30" s="37">
        <f>P31</f>
        <v>23500</v>
      </c>
      <c r="Q30" s="37">
        <f t="shared" si="5"/>
        <v>23500</v>
      </c>
      <c r="R30" s="39">
        <f t="shared" si="5"/>
        <v>23500</v>
      </c>
    </row>
    <row r="31" spans="1:18" ht="22.5">
      <c r="A31" s="8"/>
      <c r="B31" s="27"/>
      <c r="C31" s="11"/>
      <c r="D31" s="11"/>
      <c r="E31" s="18"/>
      <c r="F31" s="18"/>
      <c r="G31" s="18"/>
      <c r="H31" s="18"/>
      <c r="I31" s="19"/>
      <c r="J31" s="19"/>
      <c r="K31" s="45" t="s">
        <v>53</v>
      </c>
      <c r="L31" s="46">
        <v>1</v>
      </c>
      <c r="M31" s="46">
        <v>6</v>
      </c>
      <c r="N31" s="47">
        <v>6510000000</v>
      </c>
      <c r="O31" s="48">
        <v>0</v>
      </c>
      <c r="P31" s="37">
        <f>P32</f>
        <v>23500</v>
      </c>
      <c r="Q31" s="37">
        <f t="shared" si="5"/>
        <v>23500</v>
      </c>
      <c r="R31" s="39">
        <f t="shared" si="5"/>
        <v>23500</v>
      </c>
    </row>
    <row r="32" spans="1:18" ht="48.75" customHeight="1">
      <c r="A32" s="8"/>
      <c r="B32" s="27"/>
      <c r="C32" s="11"/>
      <c r="D32" s="11"/>
      <c r="E32" s="18"/>
      <c r="F32" s="18"/>
      <c r="G32" s="18"/>
      <c r="H32" s="18"/>
      <c r="I32" s="19"/>
      <c r="J32" s="19"/>
      <c r="K32" s="45" t="s">
        <v>27</v>
      </c>
      <c r="L32" s="46">
        <v>1</v>
      </c>
      <c r="M32" s="46">
        <v>6</v>
      </c>
      <c r="N32" s="47">
        <v>6510010080</v>
      </c>
      <c r="O32" s="48">
        <v>0</v>
      </c>
      <c r="P32" s="37">
        <f>P33</f>
        <v>23500</v>
      </c>
      <c r="Q32" s="37">
        <f t="shared" si="5"/>
        <v>23500</v>
      </c>
      <c r="R32" s="39">
        <f t="shared" si="5"/>
        <v>23500</v>
      </c>
    </row>
    <row r="33" spans="1:18">
      <c r="A33" s="8"/>
      <c r="B33" s="27"/>
      <c r="C33" s="11"/>
      <c r="D33" s="11"/>
      <c r="E33" s="18"/>
      <c r="F33" s="18"/>
      <c r="G33" s="18"/>
      <c r="H33" s="18"/>
      <c r="I33" s="19"/>
      <c r="J33" s="19"/>
      <c r="K33" s="45" t="s">
        <v>11</v>
      </c>
      <c r="L33" s="46">
        <v>1</v>
      </c>
      <c r="M33" s="46">
        <v>6</v>
      </c>
      <c r="N33" s="47">
        <v>6510010080</v>
      </c>
      <c r="O33" s="48">
        <v>540</v>
      </c>
      <c r="P33" s="37">
        <v>23500</v>
      </c>
      <c r="Q33" s="37">
        <v>23500</v>
      </c>
      <c r="R33" s="37">
        <v>23500</v>
      </c>
    </row>
    <row r="34" spans="1:18" ht="22.5" customHeight="1">
      <c r="A34" s="69"/>
      <c r="B34" s="71"/>
      <c r="C34" s="68"/>
      <c r="D34" s="68"/>
      <c r="E34" s="70"/>
      <c r="F34" s="70"/>
      <c r="G34" s="70"/>
      <c r="H34" s="70"/>
      <c r="I34" s="67"/>
      <c r="J34" s="67"/>
      <c r="K34" s="51" t="s">
        <v>33</v>
      </c>
      <c r="L34" s="46">
        <v>1</v>
      </c>
      <c r="M34" s="46">
        <v>13</v>
      </c>
      <c r="N34" s="47">
        <v>0</v>
      </c>
      <c r="O34" s="48">
        <v>0</v>
      </c>
      <c r="P34" s="36">
        <f>P37</f>
        <v>1500</v>
      </c>
      <c r="Q34" s="36">
        <f t="shared" ref="Q34:R34" si="6">Q37</f>
        <v>1700</v>
      </c>
      <c r="R34" s="36">
        <f t="shared" si="6"/>
        <v>1800</v>
      </c>
    </row>
    <row r="35" spans="1:18" ht="22.5" customHeight="1">
      <c r="A35" s="110"/>
      <c r="B35" s="113"/>
      <c r="C35" s="109"/>
      <c r="D35" s="109"/>
      <c r="E35" s="111"/>
      <c r="F35" s="111"/>
      <c r="G35" s="111"/>
      <c r="H35" s="111"/>
      <c r="I35" s="108"/>
      <c r="J35" s="108"/>
      <c r="K35" s="123" t="s">
        <v>54</v>
      </c>
      <c r="L35" s="46">
        <v>1</v>
      </c>
      <c r="M35" s="46">
        <v>13</v>
      </c>
      <c r="N35" s="47">
        <v>7700000000</v>
      </c>
      <c r="O35" s="48">
        <v>0</v>
      </c>
      <c r="P35" s="37">
        <f>P37</f>
        <v>1500</v>
      </c>
      <c r="Q35" s="37">
        <f t="shared" ref="Q35:R35" si="7">Q37</f>
        <v>1700</v>
      </c>
      <c r="R35" s="37">
        <f t="shared" si="7"/>
        <v>1800</v>
      </c>
    </row>
    <row r="36" spans="1:18" ht="23.25">
      <c r="A36" s="69"/>
      <c r="B36" s="71"/>
      <c r="C36" s="68"/>
      <c r="D36" s="68"/>
      <c r="E36" s="70"/>
      <c r="F36" s="70"/>
      <c r="G36" s="70"/>
      <c r="H36" s="70"/>
      <c r="I36" s="67"/>
      <c r="J36" s="67"/>
      <c r="K36" s="140" t="s">
        <v>55</v>
      </c>
      <c r="L36" s="46">
        <v>1</v>
      </c>
      <c r="M36" s="46">
        <v>13</v>
      </c>
      <c r="N36" s="47">
        <v>7700095100</v>
      </c>
      <c r="O36" s="48">
        <v>0</v>
      </c>
      <c r="P36" s="37">
        <f>P37</f>
        <v>1500</v>
      </c>
      <c r="Q36" s="37">
        <f>Q37</f>
        <v>1700</v>
      </c>
      <c r="R36" s="37">
        <f>R37</f>
        <v>1800</v>
      </c>
    </row>
    <row r="37" spans="1:18" ht="23.25">
      <c r="A37" s="69"/>
      <c r="B37" s="71"/>
      <c r="C37" s="68"/>
      <c r="D37" s="68"/>
      <c r="E37" s="70"/>
      <c r="F37" s="70"/>
      <c r="G37" s="70"/>
      <c r="H37" s="70"/>
      <c r="I37" s="67"/>
      <c r="J37" s="67"/>
      <c r="K37" s="140" t="s">
        <v>12</v>
      </c>
      <c r="L37" s="46">
        <v>1</v>
      </c>
      <c r="M37" s="46">
        <v>13</v>
      </c>
      <c r="N37" s="47">
        <v>7700095100</v>
      </c>
      <c r="O37" s="48">
        <v>850</v>
      </c>
      <c r="P37" s="37">
        <v>1500</v>
      </c>
      <c r="Q37" s="37">
        <v>1700</v>
      </c>
      <c r="R37" s="39">
        <v>1800</v>
      </c>
    </row>
    <row r="38" spans="1:18">
      <c r="A38" s="8"/>
      <c r="B38" s="172" t="s">
        <v>13</v>
      </c>
      <c r="C38" s="173"/>
      <c r="D38" s="173"/>
      <c r="E38" s="173"/>
      <c r="F38" s="173"/>
      <c r="G38" s="173"/>
      <c r="H38" s="173"/>
      <c r="I38" s="173"/>
      <c r="J38" s="173"/>
      <c r="K38" s="173"/>
      <c r="L38" s="21">
        <v>2</v>
      </c>
      <c r="M38" s="21">
        <v>0</v>
      </c>
      <c r="N38" s="22">
        <v>0</v>
      </c>
      <c r="O38" s="23">
        <v>0</v>
      </c>
      <c r="P38" s="102">
        <f t="shared" ref="P38:R41" si="8">P39</f>
        <v>104800</v>
      </c>
      <c r="Q38" s="34">
        <f t="shared" si="8"/>
        <v>108300</v>
      </c>
      <c r="R38" s="40">
        <f t="shared" si="8"/>
        <v>112100</v>
      </c>
    </row>
    <row r="39" spans="1:18" ht="24.75" customHeight="1">
      <c r="A39" s="8"/>
      <c r="B39" s="169"/>
      <c r="C39" s="166"/>
      <c r="D39" s="170" t="s">
        <v>14</v>
      </c>
      <c r="E39" s="170"/>
      <c r="F39" s="170"/>
      <c r="G39" s="170"/>
      <c r="H39" s="170"/>
      <c r="I39" s="170"/>
      <c r="J39" s="170"/>
      <c r="K39" s="170"/>
      <c r="L39" s="21">
        <v>2</v>
      </c>
      <c r="M39" s="21">
        <v>3</v>
      </c>
      <c r="N39" s="22">
        <v>0</v>
      </c>
      <c r="O39" s="23">
        <v>0</v>
      </c>
      <c r="P39" s="91">
        <f t="shared" si="8"/>
        <v>104800</v>
      </c>
      <c r="Q39" s="34">
        <f t="shared" si="8"/>
        <v>108300</v>
      </c>
      <c r="R39" s="40">
        <f t="shared" si="8"/>
        <v>112100</v>
      </c>
    </row>
    <row r="40" spans="1:18" ht="67.5" customHeight="1">
      <c r="A40" s="8"/>
      <c r="B40" s="169"/>
      <c r="C40" s="166"/>
      <c r="D40" s="166"/>
      <c r="E40" s="166"/>
      <c r="F40" s="171" t="s">
        <v>30</v>
      </c>
      <c r="G40" s="171"/>
      <c r="H40" s="171"/>
      <c r="I40" s="171"/>
      <c r="J40" s="171"/>
      <c r="K40" s="171"/>
      <c r="L40" s="24">
        <v>2</v>
      </c>
      <c r="M40" s="24">
        <v>3</v>
      </c>
      <c r="N40" s="25">
        <v>6500000000</v>
      </c>
      <c r="O40" s="26">
        <v>0</v>
      </c>
      <c r="P40" s="93">
        <f t="shared" si="8"/>
        <v>104800</v>
      </c>
      <c r="Q40" s="31">
        <f t="shared" si="8"/>
        <v>108300</v>
      </c>
      <c r="R40" s="35">
        <f t="shared" si="8"/>
        <v>112100</v>
      </c>
    </row>
    <row r="41" spans="1:18" ht="45.75" customHeight="1">
      <c r="A41" s="8"/>
      <c r="B41" s="169"/>
      <c r="C41" s="166"/>
      <c r="D41" s="166"/>
      <c r="E41" s="166"/>
      <c r="F41" s="166"/>
      <c r="G41" s="166"/>
      <c r="H41" s="174" t="s">
        <v>44</v>
      </c>
      <c r="I41" s="174"/>
      <c r="J41" s="174"/>
      <c r="K41" s="174"/>
      <c r="L41" s="24">
        <v>2</v>
      </c>
      <c r="M41" s="24">
        <v>3</v>
      </c>
      <c r="N41" s="25">
        <v>6520000000</v>
      </c>
      <c r="O41" s="26">
        <v>0</v>
      </c>
      <c r="P41" s="93">
        <f t="shared" si="8"/>
        <v>104800</v>
      </c>
      <c r="Q41" s="31">
        <f t="shared" si="8"/>
        <v>108300</v>
      </c>
      <c r="R41" s="35">
        <f t="shared" si="8"/>
        <v>112100</v>
      </c>
    </row>
    <row r="42" spans="1:18" ht="39.75" customHeight="1">
      <c r="A42" s="8"/>
      <c r="B42" s="169"/>
      <c r="C42" s="166"/>
      <c r="D42" s="166"/>
      <c r="E42" s="166"/>
      <c r="F42" s="166"/>
      <c r="G42" s="166"/>
      <c r="H42" s="175" t="s">
        <v>56</v>
      </c>
      <c r="I42" s="175"/>
      <c r="J42" s="175"/>
      <c r="K42" s="175"/>
      <c r="L42" s="24">
        <v>2</v>
      </c>
      <c r="M42" s="24">
        <v>3</v>
      </c>
      <c r="N42" s="25">
        <v>6520051180</v>
      </c>
      <c r="O42" s="26">
        <v>0</v>
      </c>
      <c r="P42" s="93">
        <f>P43+P44</f>
        <v>104800</v>
      </c>
      <c r="Q42" s="31">
        <f>Q43+Q44</f>
        <v>108300</v>
      </c>
      <c r="R42" s="35">
        <f>R43+R44</f>
        <v>112100</v>
      </c>
    </row>
    <row r="43" spans="1:18" ht="33.75">
      <c r="A43" s="8"/>
      <c r="B43" s="169"/>
      <c r="C43" s="166"/>
      <c r="D43" s="166"/>
      <c r="E43" s="166"/>
      <c r="F43" s="166"/>
      <c r="G43" s="166"/>
      <c r="H43" s="166"/>
      <c r="I43" s="166"/>
      <c r="J43" s="166"/>
      <c r="K43" s="141" t="s">
        <v>10</v>
      </c>
      <c r="L43" s="24">
        <v>2</v>
      </c>
      <c r="M43" s="24">
        <v>3</v>
      </c>
      <c r="N43" s="25">
        <v>6520051180</v>
      </c>
      <c r="O43" s="26">
        <v>120</v>
      </c>
      <c r="P43" s="138">
        <v>100400</v>
      </c>
      <c r="Q43" s="138">
        <v>101000</v>
      </c>
      <c r="R43" s="137">
        <v>104300</v>
      </c>
    </row>
    <row r="44" spans="1:18" ht="33.75">
      <c r="A44" s="8"/>
      <c r="B44" s="169"/>
      <c r="C44" s="166"/>
      <c r="D44" s="166"/>
      <c r="E44" s="166"/>
      <c r="F44" s="166"/>
      <c r="G44" s="166"/>
      <c r="H44" s="166"/>
      <c r="I44" s="166"/>
      <c r="J44" s="166"/>
      <c r="K44" s="141" t="s">
        <v>16</v>
      </c>
      <c r="L44" s="24">
        <v>2</v>
      </c>
      <c r="M44" s="24">
        <v>3</v>
      </c>
      <c r="N44" s="25">
        <v>6520051180</v>
      </c>
      <c r="O44" s="26">
        <v>240</v>
      </c>
      <c r="P44" s="138">
        <v>4400</v>
      </c>
      <c r="Q44" s="138">
        <v>7300</v>
      </c>
      <c r="R44" s="137">
        <v>7800</v>
      </c>
    </row>
    <row r="45" spans="1:18" ht="37.5" customHeight="1">
      <c r="A45" s="8"/>
      <c r="B45" s="169" t="s">
        <v>15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2">
        <v>3</v>
      </c>
      <c r="M45" s="12">
        <v>0</v>
      </c>
      <c r="N45" s="13">
        <v>0</v>
      </c>
      <c r="O45" s="14">
        <v>0</v>
      </c>
      <c r="P45" s="34">
        <v>100000</v>
      </c>
      <c r="Q45" s="34">
        <v>100000</v>
      </c>
      <c r="R45" s="40">
        <v>100000</v>
      </c>
    </row>
    <row r="46" spans="1:18" ht="48.75" customHeight="1">
      <c r="A46" s="8"/>
      <c r="B46" s="27"/>
      <c r="C46" s="166" t="s">
        <v>60</v>
      </c>
      <c r="D46" s="166"/>
      <c r="E46" s="166"/>
      <c r="F46" s="166"/>
      <c r="G46" s="166"/>
      <c r="H46" s="166"/>
      <c r="I46" s="166"/>
      <c r="J46" s="166"/>
      <c r="K46" s="166"/>
      <c r="L46" s="12">
        <v>3</v>
      </c>
      <c r="M46" s="12">
        <v>10</v>
      </c>
      <c r="N46" s="13">
        <v>0</v>
      </c>
      <c r="O46" s="14">
        <v>0</v>
      </c>
      <c r="P46" s="79">
        <v>100000</v>
      </c>
      <c r="Q46" s="34">
        <f t="shared" ref="Q46:R49" si="9">Q47</f>
        <v>100000</v>
      </c>
      <c r="R46" s="40">
        <f t="shared" si="9"/>
        <v>100000</v>
      </c>
    </row>
    <row r="47" spans="1:18" ht="66.75" customHeight="1">
      <c r="A47" s="8"/>
      <c r="B47" s="27"/>
      <c r="C47" s="164"/>
      <c r="D47" s="164"/>
      <c r="E47" s="151" t="s">
        <v>30</v>
      </c>
      <c r="F47" s="151"/>
      <c r="G47" s="151"/>
      <c r="H47" s="151"/>
      <c r="I47" s="151"/>
      <c r="J47" s="151"/>
      <c r="K47" s="151"/>
      <c r="L47" s="15">
        <v>3</v>
      </c>
      <c r="M47" s="15">
        <v>10</v>
      </c>
      <c r="N47" s="16">
        <v>6500000000</v>
      </c>
      <c r="O47" s="17">
        <v>0</v>
      </c>
      <c r="P47" s="31">
        <v>100000</v>
      </c>
      <c r="Q47" s="31">
        <f t="shared" si="9"/>
        <v>100000</v>
      </c>
      <c r="R47" s="35">
        <f t="shared" si="9"/>
        <v>100000</v>
      </c>
    </row>
    <row r="48" spans="1:18" ht="48" customHeight="1">
      <c r="A48" s="8"/>
      <c r="B48" s="27"/>
      <c r="C48" s="164"/>
      <c r="D48" s="164"/>
      <c r="E48" s="168"/>
      <c r="F48" s="168"/>
      <c r="G48" s="151" t="s">
        <v>22</v>
      </c>
      <c r="H48" s="151"/>
      <c r="I48" s="151"/>
      <c r="J48" s="151"/>
      <c r="K48" s="151"/>
      <c r="L48" s="15">
        <v>3</v>
      </c>
      <c r="M48" s="15">
        <v>10</v>
      </c>
      <c r="N48" s="16">
        <v>6530000000</v>
      </c>
      <c r="O48" s="17">
        <v>0</v>
      </c>
      <c r="P48" s="76">
        <v>100000</v>
      </c>
      <c r="Q48" s="31">
        <f t="shared" si="9"/>
        <v>100000</v>
      </c>
      <c r="R48" s="35">
        <f t="shared" si="9"/>
        <v>100000</v>
      </c>
    </row>
    <row r="49" spans="1:18" ht="52.5" customHeight="1">
      <c r="A49" s="8"/>
      <c r="B49" s="27"/>
      <c r="C49" s="164"/>
      <c r="D49" s="164"/>
      <c r="E49" s="168"/>
      <c r="F49" s="168"/>
      <c r="G49" s="151" t="s">
        <v>24</v>
      </c>
      <c r="H49" s="151"/>
      <c r="I49" s="151"/>
      <c r="J49" s="151"/>
      <c r="K49" s="151"/>
      <c r="L49" s="15">
        <v>3</v>
      </c>
      <c r="M49" s="15">
        <v>10</v>
      </c>
      <c r="N49" s="16">
        <v>6530095020</v>
      </c>
      <c r="O49" s="17">
        <v>0</v>
      </c>
      <c r="P49" s="88">
        <v>100000</v>
      </c>
      <c r="Q49" s="31">
        <f t="shared" si="9"/>
        <v>100000</v>
      </c>
      <c r="R49" s="35">
        <f t="shared" si="9"/>
        <v>100000</v>
      </c>
    </row>
    <row r="50" spans="1:18" ht="36" customHeight="1">
      <c r="A50" s="8"/>
      <c r="B50" s="27"/>
      <c r="C50" s="164"/>
      <c r="D50" s="164"/>
      <c r="E50" s="168"/>
      <c r="F50" s="168"/>
      <c r="G50" s="18"/>
      <c r="H50" s="151" t="s">
        <v>16</v>
      </c>
      <c r="I50" s="151"/>
      <c r="J50" s="151"/>
      <c r="K50" s="151"/>
      <c r="L50" s="15">
        <v>3</v>
      </c>
      <c r="M50" s="15">
        <v>10</v>
      </c>
      <c r="N50" s="16">
        <v>6530095020</v>
      </c>
      <c r="O50" s="49">
        <v>240</v>
      </c>
      <c r="P50" s="88">
        <v>100000</v>
      </c>
      <c r="Q50" s="32">
        <v>100000</v>
      </c>
      <c r="R50" s="33">
        <v>100000</v>
      </c>
    </row>
    <row r="51" spans="1:18">
      <c r="A51" s="8"/>
      <c r="B51" s="169" t="s">
        <v>17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2">
        <v>4</v>
      </c>
      <c r="M51" s="12">
        <v>0</v>
      </c>
      <c r="N51" s="13">
        <v>0</v>
      </c>
      <c r="O51" s="50">
        <v>0</v>
      </c>
      <c r="P51" s="36">
        <f>P52</f>
        <v>934000</v>
      </c>
      <c r="Q51" s="36">
        <f t="shared" ref="Q51" si="10">Q52</f>
        <v>1054790</v>
      </c>
      <c r="R51" s="36">
        <f>R52+R56</f>
        <v>1388490</v>
      </c>
    </row>
    <row r="52" spans="1:18" ht="25.5" customHeight="1">
      <c r="A52" s="8"/>
      <c r="B52" s="27"/>
      <c r="C52" s="166" t="s">
        <v>18</v>
      </c>
      <c r="D52" s="166"/>
      <c r="E52" s="166"/>
      <c r="F52" s="166"/>
      <c r="G52" s="166"/>
      <c r="H52" s="166"/>
      <c r="I52" s="166"/>
      <c r="J52" s="166"/>
      <c r="K52" s="166"/>
      <c r="L52" s="12">
        <v>4</v>
      </c>
      <c r="M52" s="12">
        <v>9</v>
      </c>
      <c r="N52" s="13">
        <v>0</v>
      </c>
      <c r="O52" s="50">
        <v>0</v>
      </c>
      <c r="P52" s="36">
        <f>P55</f>
        <v>934000</v>
      </c>
      <c r="Q52" s="36">
        <f t="shared" ref="Q52:R52" si="11">Q55</f>
        <v>1054790</v>
      </c>
      <c r="R52" s="36">
        <f t="shared" si="11"/>
        <v>1025490</v>
      </c>
    </row>
    <row r="53" spans="1:18" ht="48" customHeight="1">
      <c r="A53" s="8"/>
      <c r="B53" s="27"/>
      <c r="C53" s="164"/>
      <c r="D53" s="164"/>
      <c r="E53" s="168"/>
      <c r="F53" s="168"/>
      <c r="G53" s="151" t="s">
        <v>23</v>
      </c>
      <c r="H53" s="151"/>
      <c r="I53" s="151"/>
      <c r="J53" s="151"/>
      <c r="K53" s="151"/>
      <c r="L53" s="15">
        <v>4</v>
      </c>
      <c r="M53" s="15">
        <v>9</v>
      </c>
      <c r="N53" s="16">
        <v>6540000000</v>
      </c>
      <c r="O53" s="48">
        <v>0</v>
      </c>
      <c r="P53" s="37">
        <f>P54</f>
        <v>934000</v>
      </c>
      <c r="Q53" s="37">
        <f t="shared" ref="Q53:R54" si="12">Q54</f>
        <v>1054790</v>
      </c>
      <c r="R53" s="37">
        <f t="shared" si="12"/>
        <v>1025490</v>
      </c>
    </row>
    <row r="54" spans="1:18" ht="42.75" customHeight="1">
      <c r="A54" s="8"/>
      <c r="B54" s="27"/>
      <c r="C54" s="164"/>
      <c r="D54" s="164"/>
      <c r="E54" s="168"/>
      <c r="F54" s="168"/>
      <c r="G54" s="151" t="s">
        <v>19</v>
      </c>
      <c r="H54" s="151"/>
      <c r="I54" s="151"/>
      <c r="J54" s="151"/>
      <c r="K54" s="151"/>
      <c r="L54" s="15">
        <v>4</v>
      </c>
      <c r="M54" s="15">
        <v>9</v>
      </c>
      <c r="N54" s="16">
        <v>6540095280</v>
      </c>
      <c r="O54" s="17">
        <v>0</v>
      </c>
      <c r="P54" s="37">
        <f>P55</f>
        <v>934000</v>
      </c>
      <c r="Q54" s="37">
        <f t="shared" si="12"/>
        <v>1054790</v>
      </c>
      <c r="R54" s="37">
        <f t="shared" si="12"/>
        <v>1025490</v>
      </c>
    </row>
    <row r="55" spans="1:18" ht="42.75" customHeight="1">
      <c r="A55" s="8"/>
      <c r="B55" s="27"/>
      <c r="C55" s="11"/>
      <c r="D55" s="11"/>
      <c r="E55" s="18"/>
      <c r="F55" s="18"/>
      <c r="G55" s="19"/>
      <c r="H55" s="19"/>
      <c r="I55" s="19"/>
      <c r="J55" s="19"/>
      <c r="K55" s="19" t="s">
        <v>57</v>
      </c>
      <c r="L55" s="15">
        <v>4</v>
      </c>
      <c r="M55" s="15">
        <v>9</v>
      </c>
      <c r="N55" s="16">
        <v>6540095280</v>
      </c>
      <c r="O55" s="17">
        <v>240</v>
      </c>
      <c r="P55" s="37">
        <v>934000</v>
      </c>
      <c r="Q55" s="88">
        <v>1054790</v>
      </c>
      <c r="R55" s="87">
        <v>1025490</v>
      </c>
    </row>
    <row r="56" spans="1:18" ht="22.5">
      <c r="A56" s="89"/>
      <c r="B56" s="90"/>
      <c r="C56" s="94"/>
      <c r="D56" s="94"/>
      <c r="E56" s="95"/>
      <c r="F56" s="95"/>
      <c r="G56" s="92"/>
      <c r="H56" s="92"/>
      <c r="I56" s="92"/>
      <c r="J56" s="92"/>
      <c r="K56" s="97" t="s">
        <v>37</v>
      </c>
      <c r="L56" s="98">
        <v>4</v>
      </c>
      <c r="M56" s="98">
        <v>12</v>
      </c>
      <c r="N56" s="104" t="s">
        <v>38</v>
      </c>
      <c r="O56" s="50" t="s">
        <v>39</v>
      </c>
      <c r="P56" s="36">
        <v>0</v>
      </c>
      <c r="Q56" s="102">
        <v>0</v>
      </c>
      <c r="R56" s="103">
        <v>363000</v>
      </c>
    </row>
    <row r="57" spans="1:18" ht="67.5">
      <c r="A57" s="89"/>
      <c r="B57" s="90"/>
      <c r="C57" s="94"/>
      <c r="D57" s="94"/>
      <c r="E57" s="95"/>
      <c r="F57" s="95"/>
      <c r="G57" s="92"/>
      <c r="H57" s="92"/>
      <c r="I57" s="92"/>
      <c r="J57" s="92"/>
      <c r="K57" s="96" t="s">
        <v>40</v>
      </c>
      <c r="L57" s="98">
        <v>4</v>
      </c>
      <c r="M57" s="98">
        <v>12</v>
      </c>
      <c r="N57" s="105">
        <v>6500000000</v>
      </c>
      <c r="O57" s="101" t="s">
        <v>39</v>
      </c>
      <c r="P57" s="37">
        <v>0</v>
      </c>
      <c r="Q57" s="100">
        <v>0</v>
      </c>
      <c r="R57" s="99">
        <v>363000</v>
      </c>
    </row>
    <row r="58" spans="1:18" ht="56.25">
      <c r="A58" s="89"/>
      <c r="B58" s="90"/>
      <c r="C58" s="94"/>
      <c r="D58" s="94"/>
      <c r="E58" s="95"/>
      <c r="F58" s="95"/>
      <c r="G58" s="92"/>
      <c r="H58" s="92"/>
      <c r="I58" s="92"/>
      <c r="J58" s="92"/>
      <c r="K58" s="96" t="s">
        <v>41</v>
      </c>
      <c r="L58" s="98">
        <v>4</v>
      </c>
      <c r="M58" s="98">
        <v>12</v>
      </c>
      <c r="N58" s="105">
        <v>6590000000</v>
      </c>
      <c r="O58" s="101" t="s">
        <v>39</v>
      </c>
      <c r="P58" s="37">
        <v>0</v>
      </c>
      <c r="Q58" s="100">
        <v>0</v>
      </c>
      <c r="R58" s="99">
        <v>363000</v>
      </c>
    </row>
    <row r="59" spans="1:18" ht="112.5">
      <c r="A59" s="89"/>
      <c r="B59" s="90"/>
      <c r="C59" s="94"/>
      <c r="D59" s="94"/>
      <c r="E59" s="95"/>
      <c r="F59" s="95"/>
      <c r="G59" s="92"/>
      <c r="H59" s="92"/>
      <c r="I59" s="92"/>
      <c r="J59" s="92"/>
      <c r="K59" s="108" t="s">
        <v>45</v>
      </c>
      <c r="L59" s="98">
        <v>4</v>
      </c>
      <c r="M59" s="98">
        <v>12</v>
      </c>
      <c r="N59" s="105" t="s">
        <v>42</v>
      </c>
      <c r="O59" s="101" t="s">
        <v>39</v>
      </c>
      <c r="P59" s="37">
        <v>0</v>
      </c>
      <c r="Q59" s="100">
        <v>0</v>
      </c>
      <c r="R59" s="99">
        <v>363000</v>
      </c>
    </row>
    <row r="60" spans="1:18" ht="33.75">
      <c r="A60" s="89"/>
      <c r="B60" s="90"/>
      <c r="C60" s="94"/>
      <c r="D60" s="94"/>
      <c r="E60" s="95"/>
      <c r="F60" s="95"/>
      <c r="G60" s="92"/>
      <c r="H60" s="92"/>
      <c r="I60" s="92"/>
      <c r="J60" s="92"/>
      <c r="K60" s="96" t="s">
        <v>57</v>
      </c>
      <c r="L60" s="98">
        <v>4</v>
      </c>
      <c r="M60" s="98">
        <v>12</v>
      </c>
      <c r="N60" s="105" t="s">
        <v>42</v>
      </c>
      <c r="O60" s="101">
        <v>240</v>
      </c>
      <c r="P60" s="37">
        <v>0</v>
      </c>
      <c r="Q60" s="100">
        <v>0</v>
      </c>
      <c r="R60" s="99">
        <v>363000</v>
      </c>
    </row>
    <row r="61" spans="1:18" ht="22.5">
      <c r="A61" s="59"/>
      <c r="B61" s="60"/>
      <c r="C61" s="64"/>
      <c r="D61" s="64"/>
      <c r="E61" s="66"/>
      <c r="F61" s="66"/>
      <c r="G61" s="61"/>
      <c r="H61" s="61"/>
      <c r="I61" s="61"/>
      <c r="J61" s="61"/>
      <c r="K61" s="112" t="s">
        <v>58</v>
      </c>
      <c r="L61" s="119">
        <v>5</v>
      </c>
      <c r="M61" s="119">
        <v>0</v>
      </c>
      <c r="N61" s="121">
        <v>0</v>
      </c>
      <c r="O61" s="118">
        <v>0</v>
      </c>
      <c r="P61" s="36">
        <f>P62</f>
        <v>1070467</v>
      </c>
      <c r="Q61" s="36">
        <f t="shared" ref="Q61:R62" si="13">Q62</f>
        <v>0</v>
      </c>
      <c r="R61" s="36">
        <f t="shared" si="13"/>
        <v>0</v>
      </c>
    </row>
    <row r="62" spans="1:18">
      <c r="A62" s="59"/>
      <c r="B62" s="60"/>
      <c r="C62" s="64"/>
      <c r="D62" s="64"/>
      <c r="E62" s="66"/>
      <c r="F62" s="66"/>
      <c r="G62" s="61"/>
      <c r="H62" s="61"/>
      <c r="I62" s="61"/>
      <c r="J62" s="61"/>
      <c r="K62" s="112" t="s">
        <v>32</v>
      </c>
      <c r="L62" s="119">
        <v>5</v>
      </c>
      <c r="M62" s="119">
        <v>3</v>
      </c>
      <c r="N62" s="121">
        <v>0</v>
      </c>
      <c r="O62" s="118">
        <v>0</v>
      </c>
      <c r="P62" s="36">
        <f>P63</f>
        <v>1070467</v>
      </c>
      <c r="Q62" s="36">
        <f t="shared" si="13"/>
        <v>0</v>
      </c>
      <c r="R62" s="36">
        <f t="shared" si="13"/>
        <v>0</v>
      </c>
    </row>
    <row r="63" spans="1:18" ht="72.75" customHeight="1">
      <c r="A63" s="59"/>
      <c r="B63" s="60"/>
      <c r="C63" s="64"/>
      <c r="D63" s="64"/>
      <c r="E63" s="66"/>
      <c r="F63" s="66"/>
      <c r="G63" s="61"/>
      <c r="H63" s="61"/>
      <c r="I63" s="61"/>
      <c r="J63" s="61"/>
      <c r="K63" s="61" t="s">
        <v>30</v>
      </c>
      <c r="L63" s="65">
        <v>5</v>
      </c>
      <c r="M63" s="65">
        <v>3</v>
      </c>
      <c r="N63" s="63">
        <v>6500000000</v>
      </c>
      <c r="O63" s="62">
        <v>0</v>
      </c>
      <c r="P63" s="37">
        <f>P64</f>
        <v>1070467</v>
      </c>
      <c r="Q63" s="37">
        <v>0</v>
      </c>
      <c r="R63" s="37">
        <v>0</v>
      </c>
    </row>
    <row r="64" spans="1:18" ht="33.75">
      <c r="A64" s="59"/>
      <c r="B64" s="60"/>
      <c r="C64" s="64"/>
      <c r="D64" s="64"/>
      <c r="E64" s="66"/>
      <c r="F64" s="66"/>
      <c r="G64" s="61"/>
      <c r="H64" s="61"/>
      <c r="I64" s="61"/>
      <c r="J64" s="61"/>
      <c r="K64" s="108" t="s">
        <v>59</v>
      </c>
      <c r="L64" s="114">
        <v>5</v>
      </c>
      <c r="M64" s="114">
        <v>3</v>
      </c>
      <c r="N64" s="117">
        <v>6550000000</v>
      </c>
      <c r="O64" s="116">
        <v>0</v>
      </c>
      <c r="P64" s="37">
        <f>P65+P68</f>
        <v>1070467</v>
      </c>
      <c r="Q64" s="37">
        <v>0</v>
      </c>
      <c r="R64" s="37">
        <v>0</v>
      </c>
    </row>
    <row r="65" spans="1:18" ht="45">
      <c r="A65" s="59"/>
      <c r="B65" s="60"/>
      <c r="C65" s="64"/>
      <c r="D65" s="64"/>
      <c r="E65" s="66"/>
      <c r="F65" s="66"/>
      <c r="G65" s="61"/>
      <c r="H65" s="61"/>
      <c r="I65" s="61"/>
      <c r="J65" s="61"/>
      <c r="K65" s="108" t="s">
        <v>46</v>
      </c>
      <c r="L65" s="114">
        <v>5</v>
      </c>
      <c r="M65" s="114">
        <v>3</v>
      </c>
      <c r="N65" s="139">
        <v>6550095310</v>
      </c>
      <c r="O65" s="116">
        <v>0</v>
      </c>
      <c r="P65" s="37">
        <v>110000</v>
      </c>
      <c r="Q65" s="37">
        <v>0</v>
      </c>
      <c r="R65" s="37">
        <v>0</v>
      </c>
    </row>
    <row r="66" spans="1:18" ht="33.75">
      <c r="A66" s="110"/>
      <c r="B66" s="113"/>
      <c r="C66" s="109"/>
      <c r="D66" s="109"/>
      <c r="E66" s="111"/>
      <c r="F66" s="111"/>
      <c r="G66" s="108"/>
      <c r="H66" s="108"/>
      <c r="I66" s="108"/>
      <c r="J66" s="108"/>
      <c r="K66" s="108" t="s">
        <v>57</v>
      </c>
      <c r="L66" s="114">
        <v>5</v>
      </c>
      <c r="M66" s="114">
        <v>3</v>
      </c>
      <c r="N66" s="117">
        <v>6550095310</v>
      </c>
      <c r="O66" s="116">
        <v>240</v>
      </c>
      <c r="P66" s="37">
        <v>110000</v>
      </c>
      <c r="Q66" s="37">
        <v>0</v>
      </c>
      <c r="R66" s="37">
        <v>0</v>
      </c>
    </row>
    <row r="67" spans="1:18" ht="22.5">
      <c r="A67" s="110"/>
      <c r="B67" s="113"/>
      <c r="C67" s="109"/>
      <c r="D67" s="109"/>
      <c r="E67" s="111"/>
      <c r="F67" s="111"/>
      <c r="G67" s="108"/>
      <c r="H67" s="108"/>
      <c r="I67" s="108"/>
      <c r="J67" s="108"/>
      <c r="K67" s="108" t="s">
        <v>47</v>
      </c>
      <c r="L67" s="114">
        <v>5</v>
      </c>
      <c r="M67" s="114">
        <v>3</v>
      </c>
      <c r="N67" s="117" t="s">
        <v>48</v>
      </c>
      <c r="O67" s="116">
        <v>0</v>
      </c>
      <c r="P67" s="37">
        <f>P68</f>
        <v>960467</v>
      </c>
      <c r="Q67" s="37">
        <v>0</v>
      </c>
      <c r="R67" s="37">
        <v>0</v>
      </c>
    </row>
    <row r="68" spans="1:18" ht="33.75">
      <c r="A68" s="110"/>
      <c r="B68" s="113"/>
      <c r="C68" s="109"/>
      <c r="D68" s="109"/>
      <c r="E68" s="111"/>
      <c r="F68" s="111"/>
      <c r="G68" s="108"/>
      <c r="H68" s="108"/>
      <c r="I68" s="108"/>
      <c r="J68" s="108"/>
      <c r="K68" s="108" t="s">
        <v>57</v>
      </c>
      <c r="L68" s="114">
        <v>5</v>
      </c>
      <c r="M68" s="114">
        <v>3</v>
      </c>
      <c r="N68" s="117" t="s">
        <v>48</v>
      </c>
      <c r="O68" s="116">
        <v>240</v>
      </c>
      <c r="P68" s="37">
        <v>960467</v>
      </c>
      <c r="Q68" s="37">
        <v>0</v>
      </c>
      <c r="R68" s="37">
        <v>0</v>
      </c>
    </row>
    <row r="69" spans="1:18">
      <c r="A69" s="110"/>
      <c r="B69" s="113"/>
      <c r="C69" s="109"/>
      <c r="D69" s="109"/>
      <c r="E69" s="111"/>
      <c r="F69" s="111"/>
      <c r="G69" s="108"/>
      <c r="H69" s="108"/>
      <c r="I69" s="108"/>
      <c r="J69" s="108"/>
      <c r="K69" s="112" t="s">
        <v>49</v>
      </c>
      <c r="L69" s="119">
        <v>8</v>
      </c>
      <c r="M69" s="119">
        <v>0</v>
      </c>
      <c r="N69" s="121">
        <v>0</v>
      </c>
      <c r="O69" s="118">
        <v>0</v>
      </c>
      <c r="P69" s="120">
        <f>P70</f>
        <v>3151791</v>
      </c>
      <c r="Q69" s="120">
        <f t="shared" ref="Q69:R70" si="14">Q70</f>
        <v>2051940</v>
      </c>
      <c r="R69" s="120">
        <f t="shared" si="14"/>
        <v>2051240</v>
      </c>
    </row>
    <row r="70" spans="1:18">
      <c r="A70" s="8"/>
      <c r="B70" s="27"/>
      <c r="C70" s="166" t="s">
        <v>20</v>
      </c>
      <c r="D70" s="166"/>
      <c r="E70" s="166"/>
      <c r="F70" s="166"/>
      <c r="G70" s="166"/>
      <c r="H70" s="166"/>
      <c r="I70" s="166"/>
      <c r="J70" s="166"/>
      <c r="K70" s="166"/>
      <c r="L70" s="12">
        <v>8</v>
      </c>
      <c r="M70" s="12">
        <v>1</v>
      </c>
      <c r="N70" s="13">
        <v>0</v>
      </c>
      <c r="O70" s="14">
        <v>0</v>
      </c>
      <c r="P70" s="34">
        <f>P71</f>
        <v>3151791</v>
      </c>
      <c r="Q70" s="102">
        <f t="shared" si="14"/>
        <v>2051940</v>
      </c>
      <c r="R70" s="102">
        <f t="shared" si="14"/>
        <v>2051240</v>
      </c>
    </row>
    <row r="71" spans="1:18" ht="69.75" customHeight="1">
      <c r="A71" s="8"/>
      <c r="B71" s="27"/>
      <c r="C71" s="164"/>
      <c r="D71" s="164"/>
      <c r="E71" s="151" t="s">
        <v>40</v>
      </c>
      <c r="F71" s="151"/>
      <c r="G71" s="151"/>
      <c r="H71" s="151"/>
      <c r="I71" s="151"/>
      <c r="J71" s="151"/>
      <c r="K71" s="151"/>
      <c r="L71" s="15">
        <v>8</v>
      </c>
      <c r="M71" s="15">
        <v>1</v>
      </c>
      <c r="N71" s="16">
        <v>6500000000</v>
      </c>
      <c r="O71" s="17">
        <v>0</v>
      </c>
      <c r="P71" s="31">
        <f>P72</f>
        <v>3151791</v>
      </c>
      <c r="Q71" s="122">
        <f>Q72</f>
        <v>2051940</v>
      </c>
      <c r="R71" s="100">
        <v>2051240</v>
      </c>
    </row>
    <row r="72" spans="1:18" ht="36" customHeight="1">
      <c r="A72" s="8"/>
      <c r="B72" s="27"/>
      <c r="C72" s="164"/>
      <c r="D72" s="164"/>
      <c r="E72" s="151" t="s">
        <v>34</v>
      </c>
      <c r="F72" s="151"/>
      <c r="G72" s="151"/>
      <c r="H72" s="151"/>
      <c r="I72" s="151"/>
      <c r="J72" s="151"/>
      <c r="K72" s="151"/>
      <c r="L72" s="15">
        <v>8</v>
      </c>
      <c r="M72" s="15">
        <v>1</v>
      </c>
      <c r="N72" s="16">
        <v>6560000000</v>
      </c>
      <c r="O72" s="17">
        <v>0</v>
      </c>
      <c r="P72" s="100">
        <f>P73</f>
        <v>3151791</v>
      </c>
      <c r="Q72" s="122">
        <f>Q73</f>
        <v>2051940</v>
      </c>
      <c r="R72" s="100">
        <v>2051240</v>
      </c>
    </row>
    <row r="73" spans="1:18" ht="66.75" customHeight="1">
      <c r="A73" s="8"/>
      <c r="B73" s="27"/>
      <c r="C73" s="11"/>
      <c r="D73" s="11"/>
      <c r="E73" s="19"/>
      <c r="F73" s="19"/>
      <c r="G73" s="151" t="s">
        <v>31</v>
      </c>
      <c r="H73" s="151"/>
      <c r="I73" s="151"/>
      <c r="J73" s="151"/>
      <c r="K73" s="151"/>
      <c r="L73" s="15">
        <v>8</v>
      </c>
      <c r="M73" s="15">
        <v>1</v>
      </c>
      <c r="N73" s="16">
        <v>6560075080</v>
      </c>
      <c r="O73" s="17">
        <v>0</v>
      </c>
      <c r="P73" s="31">
        <f>P74+P79+P77+P76</f>
        <v>3151791</v>
      </c>
      <c r="Q73" s="115">
        <f t="shared" ref="Q73:R73" si="15">Q74+Q79+Q77+Q76</f>
        <v>2051940</v>
      </c>
      <c r="R73" s="115">
        <f t="shared" si="15"/>
        <v>2051240</v>
      </c>
    </row>
    <row r="74" spans="1:18" ht="15.75" customHeight="1">
      <c r="A74" s="8"/>
      <c r="B74" s="27"/>
      <c r="C74" s="164"/>
      <c r="D74" s="164"/>
      <c r="E74" s="168"/>
      <c r="F74" s="168"/>
      <c r="G74" s="151" t="s">
        <v>11</v>
      </c>
      <c r="H74" s="151"/>
      <c r="I74" s="151"/>
      <c r="J74" s="151"/>
      <c r="K74" s="151"/>
      <c r="L74" s="15">
        <v>8</v>
      </c>
      <c r="M74" s="15">
        <v>1</v>
      </c>
      <c r="N74" s="16">
        <v>6560075080</v>
      </c>
      <c r="O74" s="17">
        <v>540</v>
      </c>
      <c r="P74" s="100">
        <v>1713430</v>
      </c>
      <c r="Q74" s="100">
        <v>2051240</v>
      </c>
      <c r="R74" s="106">
        <v>2051240</v>
      </c>
    </row>
    <row r="75" spans="1:18" ht="22.5">
      <c r="A75" s="73"/>
      <c r="B75" s="74"/>
      <c r="C75" s="80"/>
      <c r="D75" s="81"/>
      <c r="E75" s="82"/>
      <c r="F75" s="83"/>
      <c r="G75" s="72"/>
      <c r="H75" s="84"/>
      <c r="I75" s="85"/>
      <c r="J75" s="85"/>
      <c r="K75" s="86" t="s">
        <v>36</v>
      </c>
      <c r="L75" s="75">
        <v>8</v>
      </c>
      <c r="M75" s="75">
        <v>1</v>
      </c>
      <c r="N75" s="78">
        <v>6560097030</v>
      </c>
      <c r="O75" s="77">
        <v>0</v>
      </c>
      <c r="P75" s="76">
        <v>337810</v>
      </c>
      <c r="Q75" s="88">
        <v>0</v>
      </c>
      <c r="R75" s="88">
        <v>0</v>
      </c>
    </row>
    <row r="76" spans="1:18">
      <c r="A76" s="73"/>
      <c r="B76" s="74"/>
      <c r="C76" s="80"/>
      <c r="D76" s="81"/>
      <c r="E76" s="82"/>
      <c r="F76" s="83"/>
      <c r="G76" s="72"/>
      <c r="H76" s="84"/>
      <c r="I76" s="85"/>
      <c r="J76" s="85"/>
      <c r="K76" s="86" t="s">
        <v>11</v>
      </c>
      <c r="L76" s="75">
        <v>8</v>
      </c>
      <c r="M76" s="75">
        <v>1</v>
      </c>
      <c r="N76" s="78">
        <v>6560097030</v>
      </c>
      <c r="O76" s="77">
        <v>540</v>
      </c>
      <c r="P76" s="88">
        <v>337810</v>
      </c>
      <c r="Q76" s="88">
        <v>0</v>
      </c>
      <c r="R76" s="88">
        <v>0</v>
      </c>
    </row>
    <row r="77" spans="1:18" ht="45">
      <c r="A77" s="110"/>
      <c r="B77" s="128"/>
      <c r="C77" s="129"/>
      <c r="D77" s="130"/>
      <c r="E77" s="131"/>
      <c r="F77" s="132"/>
      <c r="G77" s="133"/>
      <c r="H77" s="134"/>
      <c r="I77" s="135"/>
      <c r="J77" s="135"/>
      <c r="K77" s="124" t="s">
        <v>51</v>
      </c>
      <c r="L77" s="125">
        <v>8</v>
      </c>
      <c r="M77" s="125">
        <v>1</v>
      </c>
      <c r="N77" s="126">
        <v>6560095220</v>
      </c>
      <c r="O77" s="127">
        <v>0</v>
      </c>
      <c r="P77" s="115">
        <f>P78</f>
        <v>212117</v>
      </c>
      <c r="Q77" s="136">
        <v>700</v>
      </c>
      <c r="R77" s="136">
        <v>0</v>
      </c>
    </row>
    <row r="78" spans="1:18" ht="33.75">
      <c r="A78" s="110"/>
      <c r="B78" s="128"/>
      <c r="C78" s="129"/>
      <c r="D78" s="130"/>
      <c r="E78" s="131"/>
      <c r="F78" s="132"/>
      <c r="G78" s="133"/>
      <c r="H78" s="134"/>
      <c r="I78" s="135"/>
      <c r="J78" s="135"/>
      <c r="K78" s="124" t="s">
        <v>57</v>
      </c>
      <c r="L78" s="125">
        <v>8</v>
      </c>
      <c r="M78" s="125">
        <v>1</v>
      </c>
      <c r="N78" s="126">
        <v>6560095220</v>
      </c>
      <c r="O78" s="127">
        <v>240</v>
      </c>
      <c r="P78" s="115">
        <v>212117</v>
      </c>
      <c r="Q78" s="136">
        <v>700</v>
      </c>
      <c r="R78" s="136">
        <v>0</v>
      </c>
    </row>
    <row r="79" spans="1:18" ht="22.5">
      <c r="A79" s="110"/>
      <c r="B79" s="128"/>
      <c r="C79" s="129"/>
      <c r="D79" s="130"/>
      <c r="E79" s="131"/>
      <c r="F79" s="132"/>
      <c r="G79" s="133"/>
      <c r="H79" s="134"/>
      <c r="I79" s="135"/>
      <c r="J79" s="135"/>
      <c r="K79" s="124" t="s">
        <v>50</v>
      </c>
      <c r="L79" s="125">
        <v>8</v>
      </c>
      <c r="M79" s="125">
        <v>1</v>
      </c>
      <c r="N79" s="126" t="s">
        <v>52</v>
      </c>
      <c r="O79" s="127">
        <v>0</v>
      </c>
      <c r="P79" s="136">
        <f>P80</f>
        <v>888434</v>
      </c>
      <c r="Q79" s="136">
        <v>0</v>
      </c>
      <c r="R79" s="136">
        <v>0</v>
      </c>
    </row>
    <row r="80" spans="1:18" ht="34.5" thickBot="1">
      <c r="A80" s="110"/>
      <c r="B80" s="128"/>
      <c r="C80" s="129"/>
      <c r="D80" s="130"/>
      <c r="E80" s="131"/>
      <c r="F80" s="132"/>
      <c r="G80" s="133"/>
      <c r="H80" s="134"/>
      <c r="I80" s="135"/>
      <c r="J80" s="135"/>
      <c r="K80" s="124" t="s">
        <v>57</v>
      </c>
      <c r="L80" s="125">
        <v>8</v>
      </c>
      <c r="M80" s="125">
        <v>1</v>
      </c>
      <c r="N80" s="126" t="s">
        <v>52</v>
      </c>
      <c r="O80" s="127">
        <v>240</v>
      </c>
      <c r="P80" s="136">
        <v>888434</v>
      </c>
      <c r="Q80" s="136">
        <v>0</v>
      </c>
      <c r="R80" s="136">
        <v>0</v>
      </c>
    </row>
    <row r="81" spans="1:18">
      <c r="A81" s="144"/>
      <c r="B81" s="153" t="s">
        <v>21</v>
      </c>
      <c r="C81" s="154"/>
      <c r="D81" s="154"/>
      <c r="E81" s="154"/>
      <c r="F81" s="154"/>
      <c r="G81" s="154"/>
      <c r="H81" s="154"/>
      <c r="I81" s="154"/>
      <c r="J81" s="154"/>
      <c r="K81" s="154"/>
      <c r="L81" s="182" t="s">
        <v>28</v>
      </c>
      <c r="M81" s="182" t="s">
        <v>28</v>
      </c>
      <c r="N81" s="182" t="s">
        <v>28</v>
      </c>
      <c r="O81" s="180" t="s">
        <v>28</v>
      </c>
      <c r="P81" s="178">
        <f t="shared" ref="P81:Q81" si="16">P10+P38+P45+P51+P61+P70</f>
        <v>7484600</v>
      </c>
      <c r="Q81" s="178">
        <f t="shared" si="16"/>
        <v>5379300</v>
      </c>
      <c r="R81" s="178">
        <f>R10+R38+R45+R51+R61+R70</f>
        <v>5725200</v>
      </c>
    </row>
    <row r="82" spans="1:18" ht="2.25" customHeight="1" thickBot="1">
      <c r="A82" s="144"/>
      <c r="B82" s="176"/>
      <c r="C82" s="177"/>
      <c r="D82" s="177"/>
      <c r="E82" s="177"/>
      <c r="F82" s="177"/>
      <c r="G82" s="177"/>
      <c r="H82" s="177"/>
      <c r="I82" s="177"/>
      <c r="J82" s="177"/>
      <c r="K82" s="177"/>
      <c r="L82" s="183"/>
      <c r="M82" s="183"/>
      <c r="N82" s="183"/>
      <c r="O82" s="181"/>
      <c r="P82" s="179"/>
      <c r="Q82" s="179"/>
      <c r="R82" s="179"/>
    </row>
    <row r="83" spans="1:18">
      <c r="A83" s="1"/>
      <c r="B83" s="1"/>
      <c r="C83" s="144"/>
      <c r="D83" s="144"/>
      <c r="E83" s="144"/>
      <c r="F83" s="144"/>
      <c r="G83" s="8"/>
      <c r="H83" s="144"/>
      <c r="I83" s="144"/>
      <c r="J83" s="144"/>
      <c r="K83" s="144"/>
      <c r="L83" s="1"/>
      <c r="M83" s="1"/>
      <c r="N83" s="8"/>
      <c r="O83" s="8"/>
      <c r="P83" s="6"/>
      <c r="Q83" s="6"/>
      <c r="R83" s="1"/>
    </row>
    <row r="84" spans="1:18">
      <c r="A84" s="1"/>
      <c r="B84" s="1"/>
      <c r="C84" s="158"/>
      <c r="D84" s="158"/>
      <c r="E84" s="158"/>
      <c r="F84" s="158"/>
      <c r="G84" s="1"/>
      <c r="H84" s="158"/>
      <c r="I84" s="158"/>
      <c r="J84" s="158"/>
      <c r="K84" s="158"/>
      <c r="L84" s="1"/>
      <c r="M84" s="1"/>
      <c r="N84" s="1"/>
      <c r="O84" s="1"/>
      <c r="P84" s="1"/>
      <c r="Q84" s="1"/>
      <c r="R84" s="1"/>
    </row>
    <row r="85" spans="1:18">
      <c r="A85" s="1"/>
      <c r="B85" s="1"/>
      <c r="C85" s="158"/>
      <c r="D85" s="158"/>
      <c r="E85" s="158"/>
      <c r="F85" s="158"/>
      <c r="G85" s="1"/>
      <c r="H85" s="158"/>
      <c r="I85" s="158"/>
      <c r="J85" s="158"/>
      <c r="K85" s="158"/>
      <c r="L85" s="1"/>
      <c r="M85" s="1"/>
      <c r="N85" s="1"/>
      <c r="O85" s="1"/>
      <c r="P85" s="1"/>
      <c r="Q85" s="1"/>
      <c r="R85" s="1"/>
    </row>
    <row r="86" spans="1:18">
      <c r="A86" s="1"/>
      <c r="B86" s="1"/>
      <c r="C86" s="158"/>
      <c r="D86" s="158"/>
      <c r="E86" s="158"/>
      <c r="F86" s="158"/>
      <c r="G86" s="1"/>
      <c r="H86" s="158"/>
      <c r="I86" s="158"/>
      <c r="J86" s="158"/>
      <c r="K86" s="158"/>
      <c r="L86" s="1"/>
      <c r="M86" s="1"/>
      <c r="N86" s="1"/>
      <c r="O86" s="1"/>
      <c r="P86" s="1"/>
      <c r="Q86" s="1"/>
      <c r="R86" s="3"/>
    </row>
    <row r="87" spans="1: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8">
      <c r="A88" s="4"/>
    </row>
  </sheetData>
  <mergeCells count="149">
    <mergeCell ref="R81:R82"/>
    <mergeCell ref="O81:O82"/>
    <mergeCell ref="L81:L82"/>
    <mergeCell ref="M81:M82"/>
    <mergeCell ref="G74:K74"/>
    <mergeCell ref="Q81:Q82"/>
    <mergeCell ref="N81:N82"/>
    <mergeCell ref="P81:P82"/>
    <mergeCell ref="C71:D71"/>
    <mergeCell ref="A81:A82"/>
    <mergeCell ref="B81:K82"/>
    <mergeCell ref="C74:D74"/>
    <mergeCell ref="E74:F74"/>
    <mergeCell ref="E72:K72"/>
    <mergeCell ref="G73:K73"/>
    <mergeCell ref="C86:D86"/>
    <mergeCell ref="E86:F86"/>
    <mergeCell ref="H84:K84"/>
    <mergeCell ref="H85:K85"/>
    <mergeCell ref="H86:K86"/>
    <mergeCell ref="C85:D85"/>
    <mergeCell ref="C84:D84"/>
    <mergeCell ref="E85:F85"/>
    <mergeCell ref="E84:F84"/>
    <mergeCell ref="C70:K70"/>
    <mergeCell ref="C83:D83"/>
    <mergeCell ref="E83:F83"/>
    <mergeCell ref="E71:K71"/>
    <mergeCell ref="C54:D54"/>
    <mergeCell ref="C50:D50"/>
    <mergeCell ref="E50:F50"/>
    <mergeCell ref="C53:D53"/>
    <mergeCell ref="E54:F54"/>
    <mergeCell ref="H83:K83"/>
    <mergeCell ref="C72:D72"/>
    <mergeCell ref="C48:D48"/>
    <mergeCell ref="E48:F48"/>
    <mergeCell ref="C47:D47"/>
    <mergeCell ref="E47:K47"/>
    <mergeCell ref="B51:K51"/>
    <mergeCell ref="G54:K54"/>
    <mergeCell ref="C52:K52"/>
    <mergeCell ref="G53:K53"/>
    <mergeCell ref="G48:K48"/>
    <mergeCell ref="H50:K50"/>
    <mergeCell ref="G49:K49"/>
    <mergeCell ref="C49:D49"/>
    <mergeCell ref="E49:F49"/>
    <mergeCell ref="E53:F53"/>
    <mergeCell ref="H43:J43"/>
    <mergeCell ref="B40:C40"/>
    <mergeCell ref="I26:K26"/>
    <mergeCell ref="B38:K38"/>
    <mergeCell ref="C26:D26"/>
    <mergeCell ref="E26:F26"/>
    <mergeCell ref="G26:H26"/>
    <mergeCell ref="B39:C39"/>
    <mergeCell ref="C46:K46"/>
    <mergeCell ref="B45:K45"/>
    <mergeCell ref="H41:K41"/>
    <mergeCell ref="H42:K42"/>
    <mergeCell ref="D43:E43"/>
    <mergeCell ref="D41:E41"/>
    <mergeCell ref="B41:C41"/>
    <mergeCell ref="B43:C43"/>
    <mergeCell ref="H44:J44"/>
    <mergeCell ref="B44:C44"/>
    <mergeCell ref="F44:G44"/>
    <mergeCell ref="F43:G43"/>
    <mergeCell ref="D44:E44"/>
    <mergeCell ref="F41:G41"/>
    <mergeCell ref="F42:G42"/>
    <mergeCell ref="D42:E42"/>
    <mergeCell ref="C24:D24"/>
    <mergeCell ref="B42:C42"/>
    <mergeCell ref="C25:D25"/>
    <mergeCell ref="E25:F25"/>
    <mergeCell ref="G24:H24"/>
    <mergeCell ref="I24:K24"/>
    <mergeCell ref="G25:H25"/>
    <mergeCell ref="I25:K25"/>
    <mergeCell ref="E24:F24"/>
    <mergeCell ref="D39:K39"/>
    <mergeCell ref="F40:K40"/>
    <mergeCell ref="D40:E40"/>
    <mergeCell ref="C20:D20"/>
    <mergeCell ref="E20:K20"/>
    <mergeCell ref="H15:K17"/>
    <mergeCell ref="G22:K22"/>
    <mergeCell ref="G23:H23"/>
    <mergeCell ref="I23:K23"/>
    <mergeCell ref="G21:K21"/>
    <mergeCell ref="C22:D22"/>
    <mergeCell ref="C23:D23"/>
    <mergeCell ref="E22:F22"/>
    <mergeCell ref="C21:D21"/>
    <mergeCell ref="E21:F21"/>
    <mergeCell ref="E23:F23"/>
    <mergeCell ref="A15:A17"/>
    <mergeCell ref="B15:B17"/>
    <mergeCell ref="C19:K19"/>
    <mergeCell ref="E15:F17"/>
    <mergeCell ref="G15:G17"/>
    <mergeCell ref="C15:D17"/>
    <mergeCell ref="M15:M17"/>
    <mergeCell ref="E14:F14"/>
    <mergeCell ref="G14:K14"/>
    <mergeCell ref="C14:D14"/>
    <mergeCell ref="R15:R17"/>
    <mergeCell ref="Q15:Q17"/>
    <mergeCell ref="O15:O17"/>
    <mergeCell ref="P15:P17"/>
    <mergeCell ref="N15:N17"/>
    <mergeCell ref="P4:R4"/>
    <mergeCell ref="P3:R3"/>
    <mergeCell ref="C4:D4"/>
    <mergeCell ref="H4:K4"/>
    <mergeCell ref="E4:F4"/>
    <mergeCell ref="C5:D5"/>
    <mergeCell ref="E5:F5"/>
    <mergeCell ref="H5:K5"/>
    <mergeCell ref="C13:D13"/>
    <mergeCell ref="O11:O12"/>
    <mergeCell ref="L11:L12"/>
    <mergeCell ref="P11:P12"/>
    <mergeCell ref="C11:K12"/>
    <mergeCell ref="L15:L17"/>
    <mergeCell ref="A11:A12"/>
    <mergeCell ref="B11:B12"/>
    <mergeCell ref="A6:R6"/>
    <mergeCell ref="R11:R12"/>
    <mergeCell ref="Q11:Q12"/>
    <mergeCell ref="P1:R1"/>
    <mergeCell ref="P2:R2"/>
    <mergeCell ref="B8:N8"/>
    <mergeCell ref="E13:K13"/>
    <mergeCell ref="N11:N12"/>
    <mergeCell ref="B10:K10"/>
    <mergeCell ref="B9:K9"/>
    <mergeCell ref="M11:M12"/>
    <mergeCell ref="E1:F1"/>
    <mergeCell ref="H1:K1"/>
    <mergeCell ref="C1:D1"/>
    <mergeCell ref="C3:D3"/>
    <mergeCell ref="E3:F3"/>
    <mergeCell ref="H3:K3"/>
    <mergeCell ref="C2:D2"/>
    <mergeCell ref="E2:F2"/>
    <mergeCell ref="H2:K2"/>
  </mergeCells>
  <phoneticPr fontId="12" type="noConversion"/>
  <pageMargins left="1.1811023622047245" right="0.23622047244094491" top="0.15748031496062992" bottom="0.15748031496062992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Васильевна</dc:creator>
  <cp:lastModifiedBy>Пользователь Windows</cp:lastModifiedBy>
  <cp:lastPrinted>2020-12-24T12:17:08Z</cp:lastPrinted>
  <dcterms:created xsi:type="dcterms:W3CDTF">2017-12-13T04:51:13Z</dcterms:created>
  <dcterms:modified xsi:type="dcterms:W3CDTF">2021-12-27T05:17:29Z</dcterms:modified>
</cp:coreProperties>
</file>